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sdsk-my.sharepoint.com/personal/lucia_ivankova_ssd_sk/Documents/Pracovná plocha/1_Lucia/Nakup rôzne/Kosenie/2025/OVS/"/>
    </mc:Choice>
  </mc:AlternateContent>
  <xr:revisionPtr revIDLastSave="0" documentId="8_{89A0A69B-A755-400F-81FA-F55CE37D42EC}" xr6:coauthVersionLast="47" xr6:coauthVersionMax="47" xr10:uidLastSave="{00000000-0000-0000-0000-000000000000}"/>
  <bookViews>
    <workbookView xWindow="-110" yWindow="-110" windowWidth="19420" windowHeight="10420" xr2:uid="{9F08203D-B9EF-464F-88E5-6B711F238BEF}"/>
  </bookViews>
  <sheets>
    <sheet name="Príloha č. 1_výmery plôch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3" i="1" l="1"/>
  <c r="B53" i="1"/>
  <c r="C18" i="1"/>
  <c r="C23" i="1"/>
  <c r="C53" i="1"/>
  <c r="C52" i="1"/>
  <c r="C44" i="1"/>
  <c r="C30" i="1"/>
  <c r="C14" i="1"/>
  <c r="G30" i="1"/>
  <c r="F30" i="1"/>
  <c r="E30" i="1"/>
  <c r="E53" i="1"/>
  <c r="D30" i="1"/>
  <c r="E23" i="1"/>
  <c r="G52" i="1"/>
  <c r="F52" i="1"/>
  <c r="E52" i="1"/>
  <c r="D52" i="1"/>
  <c r="G44" i="1"/>
  <c r="F44" i="1"/>
  <c r="E44" i="1"/>
  <c r="D44" i="1"/>
  <c r="G23" i="1"/>
  <c r="F23" i="1"/>
  <c r="D23" i="1"/>
  <c r="D53" i="1"/>
  <c r="G14" i="1"/>
  <c r="G53" i="1"/>
  <c r="F14" i="1"/>
  <c r="F53" i="1"/>
  <c r="E14" i="1"/>
  <c r="D1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JAROSIKOVA Lenka</author>
    <author>Mgr. Petra Vojtova</author>
    <author>Miroslava Demjanovicova</author>
    <author>Marcela Kucerova</author>
  </authors>
  <commentList>
    <comment ref="A17" authorId="0" shapeId="0" xr:uid="{D46D64BC-1A99-4379-8967-A23CBAEAE528}">
      <text>
        <r>
          <rPr>
            <b/>
            <sz val="9"/>
            <color indexed="81"/>
            <rFont val="Tahoma"/>
            <family val="2"/>
            <charset val="238"/>
          </rPr>
          <t>JAROSIKOVA Lenka:</t>
        </r>
        <r>
          <rPr>
            <sz val="9"/>
            <color indexed="81"/>
            <rFont val="Tahoma"/>
            <family val="2"/>
            <charset val="238"/>
          </rPr>
          <t xml:space="preserve">
budova určená na odpredaj, v prípade odpredaja sa zníži rozsah kosenia</t>
        </r>
      </text>
    </comment>
    <comment ref="A18" authorId="1" shapeId="0" xr:uid="{7EF785BE-4B15-4455-BBDD-1C354BE70D5A}">
      <text>
        <r>
          <rPr>
            <b/>
            <sz val="9"/>
            <color indexed="81"/>
            <rFont val="Tahoma"/>
            <family val="2"/>
            <charset val="238"/>
          </rPr>
          <t>Mgr. Petra Vojtova:</t>
        </r>
        <r>
          <rPr>
            <sz val="9"/>
            <color indexed="81"/>
            <rFont val="Tahoma"/>
            <family val="2"/>
            <charset val="238"/>
          </rPr>
          <t xml:space="preserve">
predná plocha AB PD, 8-10x ročne kosenie a údržba zelene - 2800m2</t>
        </r>
      </text>
    </comment>
    <comment ref="E20" authorId="2" shapeId="0" xr:uid="{578D409E-C6C8-4DE4-93BE-AD9A86097B5B}">
      <text>
        <r>
          <rPr>
            <b/>
            <sz val="9"/>
            <color indexed="81"/>
            <rFont val="Tahoma"/>
            <family val="2"/>
            <charset val="238"/>
          </rPr>
          <t>Miroslava Demjanovicova:</t>
        </r>
        <r>
          <rPr>
            <sz val="9"/>
            <color indexed="81"/>
            <rFont val="Tahoma"/>
            <family val="2"/>
            <charset val="238"/>
          </rPr>
          <t xml:space="preserve">
50x1,5</t>
        </r>
      </text>
    </comment>
    <comment ref="A22" authorId="1" shapeId="0" xr:uid="{454C6C61-3AE3-4F92-B775-CC9D1764BE89}">
      <text>
        <r>
          <rPr>
            <b/>
            <sz val="9"/>
            <color indexed="81"/>
            <rFont val="Tahoma"/>
            <family val="2"/>
            <charset val="238"/>
          </rPr>
          <t>Mgr. Petra Vojtova:</t>
        </r>
        <r>
          <rPr>
            <sz val="9"/>
            <color indexed="81"/>
            <rFont val="Tahoma"/>
            <family val="2"/>
            <charset val="238"/>
          </rPr>
          <t xml:space="preserve">
kosenie 2x ročne 6. a 8. mesiac</t>
        </r>
      </text>
    </comment>
    <comment ref="D25" authorId="2" shapeId="0" xr:uid="{039A6798-C113-4C42-942A-F647BEF74AC6}">
      <text>
        <r>
          <rPr>
            <b/>
            <sz val="9"/>
            <color indexed="81"/>
            <rFont val="Tahoma"/>
            <family val="2"/>
            <charset val="238"/>
          </rPr>
          <t>Miroslava Demjanovicova:</t>
        </r>
        <r>
          <rPr>
            <sz val="9"/>
            <color indexed="81"/>
            <rFont val="Tahoma"/>
            <family val="2"/>
            <charset val="238"/>
          </rPr>
          <t xml:space="preserve">
70x1,5
</t>
        </r>
      </text>
    </comment>
    <comment ref="E25" authorId="2" shapeId="0" xr:uid="{2D45117A-A3A5-4CC7-B279-C16BF2954C1B}">
      <text>
        <r>
          <rPr>
            <b/>
            <sz val="9"/>
            <color indexed="81"/>
            <rFont val="Tahoma"/>
            <family val="2"/>
            <charset val="238"/>
          </rPr>
          <t>Miroslava Demjanovicova:</t>
        </r>
        <r>
          <rPr>
            <sz val="9"/>
            <color indexed="81"/>
            <rFont val="Tahoma"/>
            <family val="2"/>
            <charset val="238"/>
          </rPr>
          <t xml:space="preserve">
60x1,5</t>
        </r>
      </text>
    </comment>
    <comment ref="E27" authorId="2" shapeId="0" xr:uid="{7687E6A0-4DB1-4891-8435-1D287B9ED163}">
      <text>
        <r>
          <rPr>
            <b/>
            <sz val="9"/>
            <color indexed="81"/>
            <rFont val="Tahoma"/>
            <family val="2"/>
            <charset val="238"/>
          </rPr>
          <t>Miroslava Demjanovicova:</t>
        </r>
        <r>
          <rPr>
            <sz val="9"/>
            <color indexed="81"/>
            <rFont val="Tahoma"/>
            <family val="2"/>
            <charset val="238"/>
          </rPr>
          <t xml:space="preserve">
20x1,5</t>
        </r>
      </text>
    </comment>
    <comment ref="E32" authorId="2" shapeId="0" xr:uid="{D8536AE8-651F-4E9E-82E0-851FD0695AAA}">
      <text>
        <r>
          <rPr>
            <b/>
            <sz val="9"/>
            <color indexed="81"/>
            <rFont val="Tahoma"/>
            <family val="2"/>
            <charset val="238"/>
          </rPr>
          <t>Miroslava Demjanovicova:</t>
        </r>
        <r>
          <rPr>
            <sz val="9"/>
            <color indexed="81"/>
            <rFont val="Tahoma"/>
            <family val="2"/>
            <charset val="238"/>
          </rPr>
          <t xml:space="preserve">
2x3
1x2
2,5x0,4</t>
        </r>
      </text>
    </comment>
    <comment ref="E42" authorId="3" shapeId="0" xr:uid="{6E3DED7C-6A66-4607-BE86-5D9C294C281D}">
      <text>
        <r>
          <rPr>
            <b/>
            <sz val="9"/>
            <color indexed="81"/>
            <rFont val="Tahoma"/>
            <family val="2"/>
            <charset val="238"/>
          </rPr>
          <t>Marcela Kucerova:</t>
        </r>
        <r>
          <rPr>
            <sz val="9"/>
            <color indexed="81"/>
            <rFont val="Tahoma"/>
            <family val="2"/>
            <charset val="238"/>
          </rPr>
          <t xml:space="preserve">
10x1,5
</t>
        </r>
      </text>
    </comment>
  </commentList>
</comments>
</file>

<file path=xl/sharedStrings.xml><?xml version="1.0" encoding="utf-8"?>
<sst xmlns="http://schemas.openxmlformats.org/spreadsheetml/2006/main" count="62" uniqueCount="55">
  <si>
    <t>Revízna veža Sučany</t>
  </si>
  <si>
    <t>kosenie trávnatých porastov</t>
  </si>
  <si>
    <t>AB Prievidza, Vápenická 18</t>
  </si>
  <si>
    <t>AB Martin, Hviezdoslavova 3</t>
  </si>
  <si>
    <t>PaÚ Prievidza, Duklianska 26</t>
  </si>
  <si>
    <t>AB Žiar nad Hronom, Svitavská 2</t>
  </si>
  <si>
    <t>AB Horevážna (ZPÚ), Žilina</t>
  </si>
  <si>
    <t>Centrálny sklad, ul. Hviezdoslavova Žilina</t>
  </si>
  <si>
    <t>ničenie porastov chemicky</t>
  </si>
  <si>
    <t>Detva, Lučna štvrť 4</t>
  </si>
  <si>
    <t>Sklad Lučenec - Zvolenská cesta 278/32</t>
  </si>
  <si>
    <t>AB Lučenec - Kubíniyho nám. 365/9</t>
  </si>
  <si>
    <t>AB L. Mikuláš, Kpt. Nálepku 16/A</t>
  </si>
  <si>
    <t>Región Žilina</t>
  </si>
  <si>
    <t>Región Martin</t>
  </si>
  <si>
    <t>Región L. Mikuláš</t>
  </si>
  <si>
    <t>Región Banská Bystrica</t>
  </si>
  <si>
    <t>Región Lučenec</t>
  </si>
  <si>
    <t>PPN Fiľakovo - Železničná 1803/3A</t>
  </si>
  <si>
    <t>SÚ Veľký Krtíš - Banícka 671/49</t>
  </si>
  <si>
    <t>SÚ Hnúšťa - Francisciho 95</t>
  </si>
  <si>
    <t>SÚ Poltár, Železničná 467/42</t>
  </si>
  <si>
    <t>Areál Pri Rajčianke, Žilina</t>
  </si>
  <si>
    <t>štandardné kosenie
(3 x ročne)</t>
  </si>
  <si>
    <t>2 x ročne</t>
  </si>
  <si>
    <t>2 x ročne, resp. podľa potreby</t>
  </si>
  <si>
    <t>SPOLU:</t>
  </si>
  <si>
    <t>AB, ZC D. Kubín, Bysterecká 2182</t>
  </si>
  <si>
    <t>OKÚ Námestovo, Mláka 2</t>
  </si>
  <si>
    <t>AB B. Bystrica, Švantnerova 9</t>
  </si>
  <si>
    <t>AB B. Bystrica, Cikkerova 12</t>
  </si>
  <si>
    <t>B. Bystrica, Partizánska cesta 96</t>
  </si>
  <si>
    <t xml:space="preserve">B. Bystrica Zvolenská cesta 9 - sklad Kráľová </t>
  </si>
  <si>
    <t>B. Bystrica Zvolenská cesta 9 ( bývalá EEM )</t>
  </si>
  <si>
    <t xml:space="preserve">Brezno, nábr. J. Čipku 3  </t>
  </si>
  <si>
    <t>Zvolen, Unionka  - OKÚ</t>
  </si>
  <si>
    <t>Zvolen, Unionka  č. 32 - VVN</t>
  </si>
  <si>
    <t>Krupina, M. R. Štefánika 42</t>
  </si>
  <si>
    <t>Názov objektu - adresa</t>
  </si>
  <si>
    <t>OKÚ Žilina, Predmestská</t>
  </si>
  <si>
    <t>OKÚ Čadca, ul. 17. novembra 2551</t>
  </si>
  <si>
    <t>OKÚ Beluša, M. R. Štefánika 1027</t>
  </si>
  <si>
    <t>SPOLU ZA SPRÁVU MAJETKU:</t>
  </si>
  <si>
    <t xml:space="preserve">SU Banská Štiavnica </t>
  </si>
  <si>
    <t xml:space="preserve">ÚZ Martinské Hole </t>
  </si>
  <si>
    <t>ÚZ V. Boca, s. č. 138</t>
  </si>
  <si>
    <t>ÚZ Zverovka, s. č. 456</t>
  </si>
  <si>
    <t>Donovaly  ÚZ Pri Cintoríne  s. č. 58</t>
  </si>
  <si>
    <t>Donovaly ÚZ Močiarka  s. č. 187</t>
  </si>
  <si>
    <t>mimoriadné kosenie
(8-10 x ročne)</t>
  </si>
  <si>
    <t>Zoznam objektov a výmera jednotlivých plôch neenergetických objektov</t>
  </si>
  <si>
    <r>
      <t>m</t>
    </r>
    <r>
      <rPr>
        <b/>
        <vertAlign val="superscript"/>
        <sz val="10"/>
        <rFont val="Arial CE"/>
        <charset val="238"/>
      </rPr>
      <t>2</t>
    </r>
    <r>
      <rPr>
        <b/>
        <sz val="10"/>
        <rFont val="Arial CE"/>
        <charset val="238"/>
      </rPr>
      <t xml:space="preserve"> travnaté porasty + likvidácia </t>
    </r>
  </si>
  <si>
    <r>
      <t>m</t>
    </r>
    <r>
      <rPr>
        <b/>
        <vertAlign val="superscript"/>
        <sz val="10"/>
        <rFont val="Arial CE"/>
        <charset val="238"/>
      </rPr>
      <t>2</t>
    </r>
    <r>
      <rPr>
        <b/>
        <sz val="10"/>
        <rFont val="Arial CE"/>
        <charset val="238"/>
      </rPr>
      <t xml:space="preserve"> živý plot / plocha 3 strany/+ likvidácia </t>
    </r>
  </si>
  <si>
    <r>
      <t>m</t>
    </r>
    <r>
      <rPr>
        <b/>
        <vertAlign val="superscript"/>
        <sz val="10"/>
        <rFont val="Arial CE"/>
        <charset val="238"/>
      </rPr>
      <t>2</t>
    </r>
    <r>
      <rPr>
        <b/>
        <sz val="10"/>
        <rFont val="Arial CE"/>
        <charset val="238"/>
      </rPr>
      <t xml:space="preserve"> x výška -  úprava okrasných drevín + likvidácia</t>
    </r>
  </si>
  <si>
    <r>
      <t>m</t>
    </r>
    <r>
      <rPr>
        <b/>
        <vertAlign val="superscript"/>
        <sz val="10"/>
        <rFont val="Arial CE"/>
        <charset val="238"/>
      </rPr>
      <t>2</t>
    </r>
    <r>
      <rPr>
        <b/>
        <sz val="10"/>
        <rFont val="Arial CE"/>
        <charset val="238"/>
      </rPr>
      <t xml:space="preserve"> travnaté porasty spojené s úpravou nízkych drevín + likvidácia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</si>
</sst>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0"/>
      <name val="Arial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i/>
      <sz val="10"/>
      <name val="Arial CE"/>
      <charset val="238"/>
    </font>
    <font>
      <i/>
      <sz val="10"/>
      <name val="Arial CE"/>
      <charset val="238"/>
    </font>
    <font>
      <b/>
      <i/>
      <sz val="10"/>
      <name val="Arial"/>
      <family val="2"/>
      <charset val="238"/>
    </font>
    <font>
      <i/>
      <sz val="10"/>
      <color indexed="8"/>
      <name val="Arial CE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0"/>
      <name val="Arial"/>
      <family val="2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b/>
      <sz val="8"/>
      <name val="Arial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sz val="10"/>
      <name val="Arial"/>
      <family val="2"/>
      <charset val="238"/>
    </font>
    <font>
      <b/>
      <sz val="10"/>
      <name val="Arial CE"/>
      <charset val="238"/>
    </font>
    <font>
      <b/>
      <vertAlign val="superscript"/>
      <sz val="10"/>
      <name val="Arial CE"/>
      <charset val="238"/>
    </font>
    <font>
      <sz val="10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6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0" xfId="0" applyFill="1"/>
    <xf numFmtId="0" fontId="3" fillId="0" borderId="0" xfId="0" applyFont="1"/>
    <xf numFmtId="0" fontId="5" fillId="0" borderId="1" xfId="0" applyFont="1" applyFill="1" applyBorder="1" applyAlignment="1">
      <alignment horizontal="center"/>
    </xf>
    <xf numFmtId="3" fontId="3" fillId="0" borderId="1" xfId="0" applyNumberFormat="1" applyFont="1" applyFill="1" applyBorder="1" applyAlignment="1">
      <alignment horizontal="center"/>
    </xf>
    <xf numFmtId="3" fontId="7" fillId="0" borderId="1" xfId="0" applyNumberFormat="1" applyFont="1" applyFill="1" applyBorder="1" applyAlignment="1">
      <alignment horizontal="center"/>
    </xf>
    <xf numFmtId="3" fontId="5" fillId="0" borderId="1" xfId="0" applyNumberFormat="1" applyFont="1" applyFill="1" applyBorder="1" applyAlignment="1">
      <alignment horizontal="center"/>
    </xf>
    <xf numFmtId="3" fontId="5" fillId="0" borderId="1" xfId="0" applyNumberFormat="1" applyFont="1" applyFill="1" applyBorder="1" applyAlignment="1">
      <alignment horizontal="center" wrapText="1"/>
    </xf>
    <xf numFmtId="1" fontId="3" fillId="0" borderId="1" xfId="0" applyNumberFormat="1" applyFont="1" applyFill="1" applyBorder="1" applyAlignment="1">
      <alignment horizontal="center"/>
    </xf>
    <xf numFmtId="1" fontId="3" fillId="0" borderId="1" xfId="0" applyNumberFormat="1" applyFont="1" applyFill="1" applyBorder="1" applyAlignment="1">
      <alignment horizontal="center" wrapText="1"/>
    </xf>
    <xf numFmtId="0" fontId="3" fillId="0" borderId="2" xfId="0" applyFont="1" applyFill="1" applyBorder="1"/>
    <xf numFmtId="0" fontId="5" fillId="0" borderId="2" xfId="0" applyFont="1" applyFill="1" applyBorder="1" applyAlignment="1">
      <alignment horizontal="left" vertical="center" wrapText="1"/>
    </xf>
    <xf numFmtId="0" fontId="3" fillId="0" borderId="2" xfId="0" applyFont="1" applyBorder="1"/>
    <xf numFmtId="0" fontId="3" fillId="0" borderId="2" xfId="0" applyFont="1" applyFill="1" applyBorder="1" applyAlignment="1">
      <alignment horizontal="left" wrapText="1"/>
    </xf>
    <xf numFmtId="0" fontId="10" fillId="0" borderId="0" xfId="0" applyFont="1"/>
    <xf numFmtId="3" fontId="3" fillId="0" borderId="1" xfId="0" applyNumberFormat="1" applyFont="1" applyBorder="1" applyAlignment="1">
      <alignment horizontal="center"/>
    </xf>
    <xf numFmtId="3" fontId="6" fillId="0" borderId="1" xfId="0" applyNumberFormat="1" applyFont="1" applyFill="1" applyBorder="1" applyAlignment="1">
      <alignment horizontal="center"/>
    </xf>
    <xf numFmtId="1" fontId="6" fillId="0" borderId="1" xfId="0" applyNumberFormat="1" applyFont="1" applyFill="1" applyBorder="1" applyAlignment="1">
      <alignment horizontal="center"/>
    </xf>
    <xf numFmtId="0" fontId="5" fillId="0" borderId="3" xfId="0" applyFont="1" applyFill="1" applyBorder="1" applyAlignment="1">
      <alignment horizontal="left" vertical="center" wrapText="1"/>
    </xf>
    <xf numFmtId="3" fontId="4" fillId="0" borderId="4" xfId="0" applyNumberFormat="1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3" fontId="6" fillId="0" borderId="1" xfId="0" applyNumberFormat="1" applyFont="1" applyBorder="1" applyAlignment="1">
      <alignment horizontal="center"/>
    </xf>
    <xf numFmtId="0" fontId="3" fillId="0" borderId="5" xfId="0" applyFont="1" applyBorder="1"/>
    <xf numFmtId="3" fontId="6" fillId="0" borderId="6" xfId="0" applyNumberFormat="1" applyFont="1" applyBorder="1" applyAlignment="1">
      <alignment horizontal="center"/>
    </xf>
    <xf numFmtId="0" fontId="6" fillId="2" borderId="7" xfId="0" applyFont="1" applyFill="1" applyBorder="1" applyAlignment="1"/>
    <xf numFmtId="0" fontId="6" fillId="2" borderId="8" xfId="0" applyFont="1" applyFill="1" applyBorder="1" applyAlignment="1"/>
    <xf numFmtId="0" fontId="6" fillId="2" borderId="9" xfId="0" applyFont="1" applyFill="1" applyBorder="1" applyAlignment="1"/>
    <xf numFmtId="0" fontId="6" fillId="2" borderId="10" xfId="0" applyFont="1" applyFill="1" applyBorder="1" applyAlignment="1"/>
    <xf numFmtId="0" fontId="6" fillId="2" borderId="11" xfId="0" applyFont="1" applyFill="1" applyBorder="1" applyAlignment="1"/>
    <xf numFmtId="0" fontId="6" fillId="2" borderId="12" xfId="0" applyFont="1" applyFill="1" applyBorder="1" applyAlignment="1"/>
    <xf numFmtId="0" fontId="4" fillId="2" borderId="10" xfId="0" applyFont="1" applyFill="1" applyBorder="1" applyAlignment="1">
      <alignment wrapText="1"/>
    </xf>
    <xf numFmtId="0" fontId="4" fillId="2" borderId="11" xfId="0" applyFont="1" applyFill="1" applyBorder="1" applyAlignment="1">
      <alignment wrapText="1"/>
    </xf>
    <xf numFmtId="0" fontId="4" fillId="2" borderId="12" xfId="0" applyFont="1" applyFill="1" applyBorder="1" applyAlignment="1">
      <alignment wrapText="1"/>
    </xf>
    <xf numFmtId="0" fontId="6" fillId="2" borderId="10" xfId="0" applyFont="1" applyFill="1" applyBorder="1" applyAlignment="1">
      <alignment wrapText="1"/>
    </xf>
    <xf numFmtId="0" fontId="6" fillId="2" borderId="11" xfId="0" applyFont="1" applyFill="1" applyBorder="1" applyAlignment="1">
      <alignment wrapText="1"/>
    </xf>
    <xf numFmtId="0" fontId="6" fillId="2" borderId="12" xfId="0" applyFont="1" applyFill="1" applyBorder="1" applyAlignment="1">
      <alignment wrapText="1"/>
    </xf>
    <xf numFmtId="0" fontId="2" fillId="0" borderId="0" xfId="0" applyFont="1" applyFill="1"/>
    <xf numFmtId="3" fontId="5" fillId="0" borderId="4" xfId="0" applyNumberFormat="1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2" fillId="0" borderId="0" xfId="0" applyFont="1"/>
    <xf numFmtId="1" fontId="3" fillId="0" borderId="13" xfId="0" applyNumberFormat="1" applyFont="1" applyFill="1" applyBorder="1" applyAlignment="1">
      <alignment horizontal="center"/>
    </xf>
    <xf numFmtId="1" fontId="6" fillId="0" borderId="13" xfId="0" applyNumberFormat="1" applyFont="1" applyFill="1" applyBorder="1" applyAlignment="1">
      <alignment horizontal="center"/>
    </xf>
    <xf numFmtId="0" fontId="5" fillId="0" borderId="13" xfId="0" applyFont="1" applyFill="1" applyBorder="1" applyAlignment="1">
      <alignment horizontal="center"/>
    </xf>
    <xf numFmtId="0" fontId="4" fillId="0" borderId="13" xfId="0" applyFont="1" applyFill="1" applyBorder="1" applyAlignment="1">
      <alignment horizontal="center"/>
    </xf>
    <xf numFmtId="3" fontId="3" fillId="0" borderId="13" xfId="0" applyNumberFormat="1" applyFont="1" applyBorder="1" applyAlignment="1">
      <alignment horizontal="center"/>
    </xf>
    <xf numFmtId="3" fontId="6" fillId="0" borderId="13" xfId="0" applyNumberFormat="1" applyFont="1" applyBorder="1" applyAlignment="1">
      <alignment horizontal="center"/>
    </xf>
    <xf numFmtId="3" fontId="3" fillId="0" borderId="13" xfId="0" applyNumberFormat="1" applyFont="1" applyFill="1" applyBorder="1" applyAlignment="1">
      <alignment horizontal="center"/>
    </xf>
    <xf numFmtId="3" fontId="6" fillId="0" borderId="13" xfId="0" applyNumberFormat="1" applyFont="1" applyFill="1" applyBorder="1" applyAlignment="1">
      <alignment horizontal="center"/>
    </xf>
    <xf numFmtId="3" fontId="7" fillId="0" borderId="13" xfId="0" applyNumberFormat="1" applyFont="1" applyFill="1" applyBorder="1" applyAlignment="1">
      <alignment horizontal="center"/>
    </xf>
    <xf numFmtId="3" fontId="6" fillId="0" borderId="14" xfId="0" applyNumberFormat="1" applyFont="1" applyBorder="1" applyAlignment="1">
      <alignment horizontal="center"/>
    </xf>
    <xf numFmtId="0" fontId="13" fillId="0" borderId="0" xfId="0" applyFont="1"/>
    <xf numFmtId="0" fontId="16" fillId="0" borderId="0" xfId="0" applyFont="1"/>
    <xf numFmtId="0" fontId="16" fillId="0" borderId="0" xfId="0" applyFont="1" applyAlignment="1">
      <alignment horizontal="right"/>
    </xf>
    <xf numFmtId="0" fontId="6" fillId="2" borderId="15" xfId="0" applyFont="1" applyFill="1" applyBorder="1"/>
    <xf numFmtId="3" fontId="6" fillId="2" borderId="16" xfId="0" applyNumberFormat="1" applyFont="1" applyFill="1" applyBorder="1" applyAlignment="1">
      <alignment horizontal="center"/>
    </xf>
    <xf numFmtId="1" fontId="6" fillId="2" borderId="16" xfId="0" applyNumberFormat="1" applyFont="1" applyFill="1" applyBorder="1" applyAlignment="1">
      <alignment horizontal="center"/>
    </xf>
    <xf numFmtId="3" fontId="6" fillId="2" borderId="17" xfId="0" applyNumberFormat="1" applyFont="1" applyFill="1" applyBorder="1" applyAlignment="1">
      <alignment horizontal="center"/>
    </xf>
    <xf numFmtId="0" fontId="17" fillId="3" borderId="18" xfId="0" applyFont="1" applyFill="1" applyBorder="1" applyAlignment="1">
      <alignment horizontal="center" vertical="center" wrapText="1"/>
    </xf>
    <xf numFmtId="0" fontId="19" fillId="3" borderId="18" xfId="0" applyFont="1" applyFill="1" applyBorder="1" applyAlignment="1">
      <alignment horizontal="center" vertical="center" wrapText="1"/>
    </xf>
    <xf numFmtId="0" fontId="19" fillId="3" borderId="19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left" vertical="center" wrapText="1"/>
    </xf>
    <xf numFmtId="0" fontId="4" fillId="2" borderId="23" xfId="0" applyFont="1" applyFill="1" applyBorder="1" applyAlignment="1">
      <alignment horizontal="left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60F562-4416-408E-ABE5-29DC185F651C}">
  <dimension ref="A1:H53"/>
  <sheetViews>
    <sheetView tabSelected="1" workbookViewId="0">
      <selection activeCell="A3" sqref="A3"/>
    </sheetView>
  </sheetViews>
  <sheetFormatPr defaultRowHeight="12.5" x14ac:dyDescent="0.25"/>
  <cols>
    <col min="1" max="1" width="39.54296875" customWidth="1"/>
    <col min="2" max="7" width="16.7265625" customWidth="1"/>
  </cols>
  <sheetData>
    <row r="1" spans="1:7" ht="13" x14ac:dyDescent="0.3">
      <c r="A1" s="51"/>
      <c r="B1" s="2"/>
      <c r="C1" s="2"/>
      <c r="D1" s="2"/>
      <c r="E1" s="2"/>
      <c r="F1" s="2"/>
      <c r="G1" s="2"/>
    </row>
    <row r="2" spans="1:7" ht="13" x14ac:dyDescent="0.3">
      <c r="A2" s="51" t="s">
        <v>50</v>
      </c>
      <c r="B2" s="2"/>
      <c r="C2" s="2"/>
      <c r="D2" s="2"/>
      <c r="E2" s="2"/>
      <c r="F2" s="2"/>
      <c r="G2" s="52"/>
    </row>
    <row r="3" spans="1:7" ht="13.5" thickBot="1" x14ac:dyDescent="0.35">
      <c r="A3" s="39"/>
      <c r="B3" s="2"/>
      <c r="C3" s="2"/>
      <c r="D3" s="2"/>
      <c r="E3" s="2"/>
      <c r="F3" s="2"/>
      <c r="G3" s="2"/>
    </row>
    <row r="4" spans="1:7" ht="21" customHeight="1" thickBot="1" x14ac:dyDescent="0.35">
      <c r="A4" s="2"/>
      <c r="B4" s="60" t="s">
        <v>1</v>
      </c>
      <c r="C4" s="61"/>
      <c r="D4" s="61"/>
      <c r="E4" s="61"/>
      <c r="F4" s="61"/>
      <c r="G4" s="62"/>
    </row>
    <row r="5" spans="1:7" ht="54.5" thickBot="1" x14ac:dyDescent="0.3">
      <c r="A5" s="63" t="s">
        <v>38</v>
      </c>
      <c r="B5" s="57" t="s">
        <v>51</v>
      </c>
      <c r="C5" s="57" t="s">
        <v>51</v>
      </c>
      <c r="D5" s="57" t="s">
        <v>52</v>
      </c>
      <c r="E5" s="57" t="s">
        <v>53</v>
      </c>
      <c r="F5" s="57" t="s">
        <v>54</v>
      </c>
      <c r="G5" s="57" t="s">
        <v>8</v>
      </c>
    </row>
    <row r="6" spans="1:7" ht="25.5" thickBot="1" x14ac:dyDescent="0.3">
      <c r="A6" s="64"/>
      <c r="B6" s="58" t="s">
        <v>49</v>
      </c>
      <c r="C6" s="58" t="s">
        <v>23</v>
      </c>
      <c r="D6" s="59" t="s">
        <v>24</v>
      </c>
      <c r="E6" s="58" t="s">
        <v>24</v>
      </c>
      <c r="F6" s="59" t="s">
        <v>24</v>
      </c>
      <c r="G6" s="58" t="s">
        <v>25</v>
      </c>
    </row>
    <row r="7" spans="1:7" ht="13" x14ac:dyDescent="0.3">
      <c r="A7" s="24" t="s">
        <v>13</v>
      </c>
      <c r="B7" s="25"/>
      <c r="C7" s="25"/>
      <c r="D7" s="25"/>
      <c r="E7" s="25"/>
      <c r="F7" s="25"/>
      <c r="G7" s="26"/>
    </row>
    <row r="8" spans="1:7" ht="13" x14ac:dyDescent="0.3">
      <c r="A8" s="10" t="s">
        <v>22</v>
      </c>
      <c r="B8" s="4"/>
      <c r="C8" s="4">
        <v>1100</v>
      </c>
      <c r="D8" s="8">
        <v>0</v>
      </c>
      <c r="E8" s="8">
        <v>0</v>
      </c>
      <c r="F8" s="8">
        <v>300</v>
      </c>
      <c r="G8" s="40">
        <v>300</v>
      </c>
    </row>
    <row r="9" spans="1:7" ht="13" x14ac:dyDescent="0.3">
      <c r="A9" s="10" t="s">
        <v>6</v>
      </c>
      <c r="B9" s="4"/>
      <c r="C9" s="4">
        <v>1574</v>
      </c>
      <c r="D9" s="8">
        <v>0</v>
      </c>
      <c r="E9" s="8">
        <v>0</v>
      </c>
      <c r="F9" s="8">
        <v>100</v>
      </c>
      <c r="G9" s="40">
        <v>0</v>
      </c>
    </row>
    <row r="10" spans="1:7" ht="13" x14ac:dyDescent="0.3">
      <c r="A10" s="10" t="s">
        <v>39</v>
      </c>
      <c r="B10" s="4"/>
      <c r="C10" s="4">
        <v>20</v>
      </c>
      <c r="D10" s="8">
        <v>0</v>
      </c>
      <c r="E10" s="8">
        <v>0</v>
      </c>
      <c r="F10" s="8">
        <v>0</v>
      </c>
      <c r="G10" s="40">
        <v>0</v>
      </c>
    </row>
    <row r="11" spans="1:7" ht="13" x14ac:dyDescent="0.3">
      <c r="A11" s="10" t="s">
        <v>40</v>
      </c>
      <c r="B11" s="4"/>
      <c r="C11" s="4">
        <v>342</v>
      </c>
      <c r="D11" s="8">
        <v>0</v>
      </c>
      <c r="E11" s="8">
        <v>0</v>
      </c>
      <c r="F11" s="8">
        <v>0</v>
      </c>
      <c r="G11" s="40">
        <v>283</v>
      </c>
    </row>
    <row r="12" spans="1:7" ht="13" x14ac:dyDescent="0.3">
      <c r="A12" s="10" t="s">
        <v>41</v>
      </c>
      <c r="B12" s="4"/>
      <c r="C12" s="4">
        <v>780</v>
      </c>
      <c r="D12" s="8">
        <v>0</v>
      </c>
      <c r="E12" s="8">
        <v>0</v>
      </c>
      <c r="F12" s="8">
        <v>0</v>
      </c>
      <c r="G12" s="40">
        <v>50</v>
      </c>
    </row>
    <row r="13" spans="1:7" ht="13" x14ac:dyDescent="0.3">
      <c r="A13" s="10" t="s">
        <v>7</v>
      </c>
      <c r="B13" s="4"/>
      <c r="C13" s="4">
        <v>68</v>
      </c>
      <c r="D13" s="8">
        <v>0</v>
      </c>
      <c r="E13" s="8">
        <v>0</v>
      </c>
      <c r="F13" s="8">
        <v>0</v>
      </c>
      <c r="G13" s="40">
        <v>50</v>
      </c>
    </row>
    <row r="14" spans="1:7" ht="13" x14ac:dyDescent="0.3">
      <c r="A14" s="10" t="s">
        <v>26</v>
      </c>
      <c r="B14" s="16"/>
      <c r="C14" s="16">
        <f>SUM(C8:C13)</f>
        <v>3884</v>
      </c>
      <c r="D14" s="17">
        <f>SUM(D8:D13)</f>
        <v>0</v>
      </c>
      <c r="E14" s="17">
        <f>SUM(E8:E13)</f>
        <v>0</v>
      </c>
      <c r="F14" s="17">
        <f>SUM(F8:F13)</f>
        <v>400</v>
      </c>
      <c r="G14" s="41">
        <f>SUM(G8:G13)</f>
        <v>683</v>
      </c>
    </row>
    <row r="15" spans="1:7" ht="13" x14ac:dyDescent="0.3">
      <c r="A15" s="27" t="s">
        <v>14</v>
      </c>
      <c r="B15" s="28"/>
      <c r="C15" s="28"/>
      <c r="D15" s="28"/>
      <c r="E15" s="28"/>
      <c r="F15" s="28"/>
      <c r="G15" s="29"/>
    </row>
    <row r="16" spans="1:7" s="36" customFormat="1" ht="13" x14ac:dyDescent="0.3">
      <c r="A16" s="11" t="s">
        <v>3</v>
      </c>
      <c r="B16" s="6"/>
      <c r="C16" s="6">
        <v>0</v>
      </c>
      <c r="D16" s="3">
        <v>0</v>
      </c>
      <c r="E16" s="6">
        <v>0</v>
      </c>
      <c r="F16" s="6">
        <v>0</v>
      </c>
      <c r="G16" s="42">
        <v>0</v>
      </c>
    </row>
    <row r="17" spans="1:7" s="36" customFormat="1" ht="13" x14ac:dyDescent="0.3">
      <c r="A17" s="11" t="s">
        <v>4</v>
      </c>
      <c r="B17" s="6"/>
      <c r="C17" s="6">
        <v>537</v>
      </c>
      <c r="D17" s="3">
        <v>0</v>
      </c>
      <c r="E17" s="6">
        <v>0</v>
      </c>
      <c r="F17" s="6">
        <v>0</v>
      </c>
      <c r="G17" s="42">
        <v>0</v>
      </c>
    </row>
    <row r="18" spans="1:7" s="36" customFormat="1" ht="13" x14ac:dyDescent="0.3">
      <c r="A18" s="11" t="s">
        <v>2</v>
      </c>
      <c r="B18" s="6">
        <v>2800</v>
      </c>
      <c r="C18" s="6">
        <f>4350+261</f>
        <v>4611</v>
      </c>
      <c r="D18" s="3">
        <v>0</v>
      </c>
      <c r="E18" s="6">
        <v>0</v>
      </c>
      <c r="F18" s="6">
        <v>3870</v>
      </c>
      <c r="G18" s="42">
        <v>0</v>
      </c>
    </row>
    <row r="19" spans="1:7" s="36" customFormat="1" ht="13" x14ac:dyDescent="0.3">
      <c r="A19" s="11" t="s">
        <v>5</v>
      </c>
      <c r="B19" s="6"/>
      <c r="C19" s="6">
        <v>2665</v>
      </c>
      <c r="D19" s="3">
        <v>0</v>
      </c>
      <c r="E19" s="6">
        <v>0</v>
      </c>
      <c r="F19" s="6">
        <v>141</v>
      </c>
      <c r="G19" s="42">
        <v>280</v>
      </c>
    </row>
    <row r="20" spans="1:7" s="36" customFormat="1" ht="13" x14ac:dyDescent="0.3">
      <c r="A20" s="11" t="s">
        <v>0</v>
      </c>
      <c r="B20" s="6"/>
      <c r="C20" s="6">
        <v>5930</v>
      </c>
      <c r="D20" s="3">
        <v>0</v>
      </c>
      <c r="E20" s="6">
        <v>75</v>
      </c>
      <c r="F20" s="6">
        <v>466</v>
      </c>
      <c r="G20" s="42">
        <v>0</v>
      </c>
    </row>
    <row r="21" spans="1:7" s="36" customFormat="1" ht="13" x14ac:dyDescent="0.3">
      <c r="A21" s="18" t="s">
        <v>43</v>
      </c>
      <c r="B21" s="37"/>
      <c r="C21" s="37">
        <v>2761</v>
      </c>
      <c r="D21" s="38">
        <v>0</v>
      </c>
      <c r="E21" s="37">
        <v>0</v>
      </c>
      <c r="F21" s="37">
        <v>0</v>
      </c>
      <c r="G21" s="42">
        <v>0</v>
      </c>
    </row>
    <row r="22" spans="1:7" s="36" customFormat="1" ht="13" x14ac:dyDescent="0.3">
      <c r="A22" s="18" t="s">
        <v>44</v>
      </c>
      <c r="B22" s="37"/>
      <c r="C22" s="37">
        <v>302</v>
      </c>
      <c r="D22" s="38">
        <v>0</v>
      </c>
      <c r="E22" s="37">
        <v>0</v>
      </c>
      <c r="F22" s="37">
        <v>0</v>
      </c>
      <c r="G22" s="42">
        <v>0</v>
      </c>
    </row>
    <row r="23" spans="1:7" s="14" customFormat="1" ht="13" x14ac:dyDescent="0.3">
      <c r="A23" s="18" t="s">
        <v>26</v>
      </c>
      <c r="B23" s="19">
        <f>SUM(B16:B22)</f>
        <v>2800</v>
      </c>
      <c r="C23" s="19">
        <f>SUM(C16:C22)</f>
        <v>16806</v>
      </c>
      <c r="D23" s="20">
        <f>SUM(D16:D20)</f>
        <v>0</v>
      </c>
      <c r="E23" s="19">
        <f>SUM(E16:E20)</f>
        <v>75</v>
      </c>
      <c r="F23" s="19">
        <f>SUM(F16:F20)</f>
        <v>4477</v>
      </c>
      <c r="G23" s="43">
        <f>SUM(G16:G20)</f>
        <v>280</v>
      </c>
    </row>
    <row r="24" spans="1:7" ht="13" x14ac:dyDescent="0.3">
      <c r="A24" s="30" t="s">
        <v>15</v>
      </c>
      <c r="B24" s="31"/>
      <c r="C24" s="31"/>
      <c r="D24" s="31"/>
      <c r="E24" s="31"/>
      <c r="F24" s="31"/>
      <c r="G24" s="32"/>
    </row>
    <row r="25" spans="1:7" ht="13" x14ac:dyDescent="0.3">
      <c r="A25" s="12" t="s">
        <v>12</v>
      </c>
      <c r="B25" s="15"/>
      <c r="C25" s="15">
        <v>2860</v>
      </c>
      <c r="D25" s="4">
        <v>105</v>
      </c>
      <c r="E25" s="4">
        <v>90</v>
      </c>
      <c r="F25" s="15">
        <v>30</v>
      </c>
      <c r="G25" s="44">
        <v>1000</v>
      </c>
    </row>
    <row r="26" spans="1:7" ht="13" x14ac:dyDescent="0.3">
      <c r="A26" s="12" t="s">
        <v>27</v>
      </c>
      <c r="B26" s="15"/>
      <c r="C26" s="15">
        <v>100</v>
      </c>
      <c r="D26" s="15">
        <v>0</v>
      </c>
      <c r="E26" s="4">
        <v>0</v>
      </c>
      <c r="F26" s="15">
        <v>0</v>
      </c>
      <c r="G26" s="44">
        <v>0</v>
      </c>
    </row>
    <row r="27" spans="1:7" ht="13" x14ac:dyDescent="0.3">
      <c r="A27" s="12" t="s">
        <v>28</v>
      </c>
      <c r="B27" s="15"/>
      <c r="C27" s="15">
        <v>15</v>
      </c>
      <c r="D27" s="15">
        <v>0</v>
      </c>
      <c r="E27" s="4">
        <v>30</v>
      </c>
      <c r="F27" s="15">
        <v>0</v>
      </c>
      <c r="G27" s="44">
        <v>0</v>
      </c>
    </row>
    <row r="28" spans="1:7" ht="13" x14ac:dyDescent="0.3">
      <c r="A28" s="12" t="s">
        <v>45</v>
      </c>
      <c r="B28" s="15"/>
      <c r="C28" s="15">
        <v>100</v>
      </c>
      <c r="D28" s="15">
        <v>0</v>
      </c>
      <c r="E28" s="4">
        <v>0</v>
      </c>
      <c r="F28" s="15">
        <v>0</v>
      </c>
      <c r="G28" s="44">
        <v>0</v>
      </c>
    </row>
    <row r="29" spans="1:7" ht="13" x14ac:dyDescent="0.3">
      <c r="A29" s="12" t="s">
        <v>46</v>
      </c>
      <c r="B29" s="15"/>
      <c r="C29" s="15">
        <v>213</v>
      </c>
      <c r="D29" s="15">
        <v>0</v>
      </c>
      <c r="E29" s="4">
        <v>0</v>
      </c>
      <c r="F29" s="15">
        <v>0</v>
      </c>
      <c r="G29" s="44">
        <v>0</v>
      </c>
    </row>
    <row r="30" spans="1:7" ht="13" x14ac:dyDescent="0.3">
      <c r="A30" s="12" t="s">
        <v>26</v>
      </c>
      <c r="B30" s="21"/>
      <c r="C30" s="21">
        <f>SUM(C25:C29)</f>
        <v>3288</v>
      </c>
      <c r="D30" s="21">
        <f>SUM(D25:D29)</f>
        <v>105</v>
      </c>
      <c r="E30" s="16">
        <f>SUM(E25:E29)</f>
        <v>120</v>
      </c>
      <c r="F30" s="21">
        <f>SUM(F25:F29)</f>
        <v>30</v>
      </c>
      <c r="G30" s="45">
        <f>SUM(G25:G29)</f>
        <v>1000</v>
      </c>
    </row>
    <row r="31" spans="1:7" ht="13" x14ac:dyDescent="0.3">
      <c r="A31" s="33" t="s">
        <v>16</v>
      </c>
      <c r="B31" s="34"/>
      <c r="C31" s="34"/>
      <c r="D31" s="34"/>
      <c r="E31" s="34"/>
      <c r="F31" s="34"/>
      <c r="G31" s="35"/>
    </row>
    <row r="32" spans="1:7" ht="13" x14ac:dyDescent="0.3">
      <c r="A32" s="10" t="s">
        <v>29</v>
      </c>
      <c r="B32" s="4"/>
      <c r="C32" s="4">
        <v>540</v>
      </c>
      <c r="D32" s="9">
        <v>0</v>
      </c>
      <c r="E32" s="9">
        <v>9</v>
      </c>
      <c r="F32" s="8">
        <v>0</v>
      </c>
      <c r="G32" s="46">
        <v>500</v>
      </c>
    </row>
    <row r="33" spans="1:8" ht="13" x14ac:dyDescent="0.3">
      <c r="A33" s="10" t="s">
        <v>30</v>
      </c>
      <c r="B33" s="4"/>
      <c r="C33" s="4">
        <v>0</v>
      </c>
      <c r="D33" s="8">
        <v>0</v>
      </c>
      <c r="E33" s="8">
        <v>0</v>
      </c>
      <c r="F33" s="8">
        <v>0</v>
      </c>
      <c r="G33" s="46">
        <v>0</v>
      </c>
    </row>
    <row r="34" spans="1:8" s="1" customFormat="1" ht="13" x14ac:dyDescent="0.3">
      <c r="A34" s="10" t="s">
        <v>31</v>
      </c>
      <c r="B34" s="4"/>
      <c r="C34" s="4">
        <v>694</v>
      </c>
      <c r="D34" s="8">
        <v>0</v>
      </c>
      <c r="E34" s="8">
        <v>0</v>
      </c>
      <c r="F34" s="8">
        <v>0</v>
      </c>
      <c r="G34" s="46">
        <v>141</v>
      </c>
    </row>
    <row r="35" spans="1:8" ht="13" x14ac:dyDescent="0.3">
      <c r="A35" s="10" t="s">
        <v>32</v>
      </c>
      <c r="B35" s="4"/>
      <c r="C35" s="4">
        <v>600</v>
      </c>
      <c r="D35" s="8">
        <v>0</v>
      </c>
      <c r="E35" s="8">
        <v>0</v>
      </c>
      <c r="F35" s="8">
        <v>0</v>
      </c>
      <c r="G35" s="46">
        <v>420</v>
      </c>
    </row>
    <row r="36" spans="1:8" ht="13" x14ac:dyDescent="0.3">
      <c r="A36" s="10" t="s">
        <v>33</v>
      </c>
      <c r="B36" s="4"/>
      <c r="C36" s="4">
        <v>650</v>
      </c>
      <c r="D36" s="8">
        <v>0</v>
      </c>
      <c r="E36" s="8">
        <v>0</v>
      </c>
      <c r="F36" s="8">
        <v>0</v>
      </c>
      <c r="G36" s="46">
        <v>200</v>
      </c>
    </row>
    <row r="37" spans="1:8" ht="13" x14ac:dyDescent="0.3">
      <c r="A37" s="10" t="s">
        <v>34</v>
      </c>
      <c r="B37" s="4"/>
      <c r="C37" s="4">
        <v>144</v>
      </c>
      <c r="D37" s="8">
        <v>0</v>
      </c>
      <c r="E37" s="8">
        <v>0</v>
      </c>
      <c r="F37" s="8">
        <v>0</v>
      </c>
      <c r="G37" s="46">
        <v>130</v>
      </c>
    </row>
    <row r="38" spans="1:8" ht="13" x14ac:dyDescent="0.3">
      <c r="A38" s="10" t="s">
        <v>35</v>
      </c>
      <c r="B38" s="4"/>
      <c r="C38" s="4">
        <v>241</v>
      </c>
      <c r="D38" s="8">
        <v>142</v>
      </c>
      <c r="E38" s="8">
        <v>0</v>
      </c>
      <c r="F38" s="8">
        <v>0</v>
      </c>
      <c r="G38" s="46">
        <v>250</v>
      </c>
      <c r="H38" s="39"/>
    </row>
    <row r="39" spans="1:8" ht="13" x14ac:dyDescent="0.3">
      <c r="A39" s="10" t="s">
        <v>36</v>
      </c>
      <c r="B39" s="4"/>
      <c r="C39" s="4">
        <v>886.23</v>
      </c>
      <c r="D39" s="8">
        <v>0</v>
      </c>
      <c r="E39" s="8">
        <v>0</v>
      </c>
      <c r="F39" s="8">
        <v>0</v>
      </c>
      <c r="G39" s="46">
        <v>100</v>
      </c>
      <c r="H39" s="39"/>
    </row>
    <row r="40" spans="1:8" ht="13" x14ac:dyDescent="0.3">
      <c r="A40" s="10" t="s">
        <v>9</v>
      </c>
      <c r="B40" s="4"/>
      <c r="C40" s="4">
        <v>810</v>
      </c>
      <c r="D40" s="8">
        <v>0</v>
      </c>
      <c r="E40" s="8">
        <v>0</v>
      </c>
      <c r="F40" s="8">
        <v>0</v>
      </c>
      <c r="G40" s="46">
        <v>100</v>
      </c>
    </row>
    <row r="41" spans="1:8" s="1" customFormat="1" ht="13" x14ac:dyDescent="0.3">
      <c r="A41" s="10" t="s">
        <v>37</v>
      </c>
      <c r="B41" s="4"/>
      <c r="C41" s="4">
        <v>85</v>
      </c>
      <c r="D41" s="8">
        <v>0</v>
      </c>
      <c r="E41" s="8">
        <v>0</v>
      </c>
      <c r="F41" s="8">
        <v>0</v>
      </c>
      <c r="G41" s="46">
        <v>70</v>
      </c>
    </row>
    <row r="42" spans="1:8" ht="13" x14ac:dyDescent="0.3">
      <c r="A42" s="10" t="s">
        <v>47</v>
      </c>
      <c r="B42" s="4"/>
      <c r="C42" s="4">
        <v>1000</v>
      </c>
      <c r="D42" s="8">
        <v>0</v>
      </c>
      <c r="E42" s="8">
        <v>15</v>
      </c>
      <c r="F42" s="8">
        <v>0</v>
      </c>
      <c r="G42" s="46">
        <v>0</v>
      </c>
    </row>
    <row r="43" spans="1:8" ht="13" x14ac:dyDescent="0.3">
      <c r="A43" s="10" t="s">
        <v>48</v>
      </c>
      <c r="B43" s="4"/>
      <c r="C43" s="4">
        <v>173</v>
      </c>
      <c r="D43" s="8">
        <v>0</v>
      </c>
      <c r="E43" s="8">
        <v>0</v>
      </c>
      <c r="F43" s="8">
        <v>0</v>
      </c>
      <c r="G43" s="46">
        <v>50</v>
      </c>
    </row>
    <row r="44" spans="1:8" ht="13" x14ac:dyDescent="0.3">
      <c r="A44" s="10" t="s">
        <v>26</v>
      </c>
      <c r="B44" s="16"/>
      <c r="C44" s="16">
        <f>SUM(C32:C43)</f>
        <v>5823.23</v>
      </c>
      <c r="D44" s="17">
        <f>SUM(D32:D43)</f>
        <v>142</v>
      </c>
      <c r="E44" s="17">
        <f>SUM(E32:E43)</f>
        <v>24</v>
      </c>
      <c r="F44" s="17">
        <f>SUM(F32:F43)</f>
        <v>0</v>
      </c>
      <c r="G44" s="47">
        <f>SUM(G32:G43)</f>
        <v>1961</v>
      </c>
    </row>
    <row r="45" spans="1:8" ht="13" x14ac:dyDescent="0.3">
      <c r="A45" s="27" t="s">
        <v>17</v>
      </c>
      <c r="B45" s="28"/>
      <c r="C45" s="28"/>
      <c r="D45" s="28"/>
      <c r="E45" s="28"/>
      <c r="F45" s="28"/>
      <c r="G45" s="29"/>
    </row>
    <row r="46" spans="1:8" ht="13" x14ac:dyDescent="0.3">
      <c r="A46" s="10" t="s">
        <v>11</v>
      </c>
      <c r="B46" s="4"/>
      <c r="C46" s="4">
        <v>320</v>
      </c>
      <c r="D46" s="5">
        <v>0</v>
      </c>
      <c r="E46" s="5">
        <v>0</v>
      </c>
      <c r="F46" s="4">
        <v>0</v>
      </c>
      <c r="G46" s="46">
        <v>507</v>
      </c>
      <c r="H46" s="39"/>
    </row>
    <row r="47" spans="1:8" ht="13" x14ac:dyDescent="0.3">
      <c r="A47" s="10" t="s">
        <v>10</v>
      </c>
      <c r="B47" s="4"/>
      <c r="C47" s="4">
        <v>1141</v>
      </c>
      <c r="D47" s="5">
        <v>0</v>
      </c>
      <c r="E47" s="5">
        <v>0</v>
      </c>
      <c r="F47" s="4">
        <v>0</v>
      </c>
      <c r="G47" s="46">
        <v>532</v>
      </c>
    </row>
    <row r="48" spans="1:8" ht="13" x14ac:dyDescent="0.3">
      <c r="A48" s="10" t="s">
        <v>18</v>
      </c>
      <c r="B48" s="4"/>
      <c r="C48" s="4">
        <v>376</v>
      </c>
      <c r="D48" s="5">
        <v>0</v>
      </c>
      <c r="E48" s="5">
        <v>0</v>
      </c>
      <c r="F48" s="4">
        <v>0</v>
      </c>
      <c r="G48" s="46">
        <v>299</v>
      </c>
      <c r="H48" s="39"/>
    </row>
    <row r="49" spans="1:8" ht="13" x14ac:dyDescent="0.3">
      <c r="A49" s="13" t="s">
        <v>21</v>
      </c>
      <c r="B49" s="7"/>
      <c r="C49" s="7">
        <v>336</v>
      </c>
      <c r="D49" s="5">
        <v>0</v>
      </c>
      <c r="E49" s="5">
        <v>0</v>
      </c>
      <c r="F49" s="5">
        <v>0</v>
      </c>
      <c r="G49" s="48">
        <v>0</v>
      </c>
      <c r="H49" s="39"/>
    </row>
    <row r="50" spans="1:8" ht="13" x14ac:dyDescent="0.3">
      <c r="A50" s="10" t="s">
        <v>19</v>
      </c>
      <c r="B50" s="7"/>
      <c r="C50" s="7">
        <v>340</v>
      </c>
      <c r="D50" s="5">
        <v>0</v>
      </c>
      <c r="E50" s="5">
        <v>0</v>
      </c>
      <c r="F50" s="5">
        <v>0</v>
      </c>
      <c r="G50" s="48">
        <v>70</v>
      </c>
      <c r="H50" s="50"/>
    </row>
    <row r="51" spans="1:8" ht="13" x14ac:dyDescent="0.3">
      <c r="A51" s="10" t="s">
        <v>20</v>
      </c>
      <c r="B51" s="4"/>
      <c r="C51" s="4">
        <v>904</v>
      </c>
      <c r="D51" s="6">
        <v>0</v>
      </c>
      <c r="E51" s="6">
        <v>0</v>
      </c>
      <c r="F51" s="4">
        <v>0</v>
      </c>
      <c r="G51" s="46">
        <v>0</v>
      </c>
      <c r="H51" s="39"/>
    </row>
    <row r="52" spans="1:8" ht="13.5" thickBot="1" x14ac:dyDescent="0.35">
      <c r="A52" s="22" t="s">
        <v>26</v>
      </c>
      <c r="B52" s="23"/>
      <c r="C52" s="23">
        <f>SUM(C46:C51)</f>
        <v>3417</v>
      </c>
      <c r="D52" s="23">
        <f>SUM(D46:D51)</f>
        <v>0</v>
      </c>
      <c r="E52" s="23">
        <f>SUM(E46:E51)</f>
        <v>0</v>
      </c>
      <c r="F52" s="23">
        <f>SUM(F46:F51)</f>
        <v>0</v>
      </c>
      <c r="G52" s="49">
        <f>SUM(G46:G51)</f>
        <v>1408</v>
      </c>
    </row>
    <row r="53" spans="1:8" ht="13.5" thickBot="1" x14ac:dyDescent="0.35">
      <c r="A53" s="53" t="s">
        <v>42</v>
      </c>
      <c r="B53" s="54">
        <f t="shared" ref="B53:G53" si="0">B14+B23+B30+B44+B52</f>
        <v>2800</v>
      </c>
      <c r="C53" s="54">
        <f t="shared" si="0"/>
        <v>33218.229999999996</v>
      </c>
      <c r="D53" s="55">
        <f t="shared" si="0"/>
        <v>247</v>
      </c>
      <c r="E53" s="55">
        <f t="shared" si="0"/>
        <v>219</v>
      </c>
      <c r="F53" s="54">
        <f t="shared" si="0"/>
        <v>4907</v>
      </c>
      <c r="G53" s="56">
        <f t="shared" si="0"/>
        <v>5332</v>
      </c>
    </row>
  </sheetData>
  <mergeCells count="2">
    <mergeCell ref="B4:G4"/>
    <mergeCell ref="A5:A6"/>
  </mergeCells>
  <phoneticPr fontId="1" type="noConversion"/>
  <pageMargins left="0.33" right="0.17" top="1" bottom="1" header="0.4921259845" footer="0.4921259845"/>
  <pageSetup paperSize="9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Príloha č. 1_výmery plôch</vt:lpstr>
    </vt:vector>
  </TitlesOfParts>
  <Company>SSE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10402</dc:creator>
  <cp:lastModifiedBy>Lucia Ivanková</cp:lastModifiedBy>
  <cp:lastPrinted>2014-08-08T10:22:23Z</cp:lastPrinted>
  <dcterms:created xsi:type="dcterms:W3CDTF">2014-06-27T06:58:23Z</dcterms:created>
  <dcterms:modified xsi:type="dcterms:W3CDTF">2025-10-21T11:29:21Z</dcterms:modified>
</cp:coreProperties>
</file>