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4491\OneDrive - ssd.sk\Pracovná plocha\Súťaže- Proebiz\NAK 2026\O-D-2026-000001 Kancelárske potreby\"/>
    </mc:Choice>
  </mc:AlternateContent>
  <bookViews>
    <workbookView xWindow="0" yWindow="0" windowWidth="21910" windowHeight="8020" firstSheet="3" activeTab="5"/>
  </bookViews>
  <sheets>
    <sheet name="Písacie potreby" sheetId="5" r:id="rId1"/>
    <sheet name="Zošity a bloky" sheetId="6" r:id="rId2"/>
    <sheet name="Kancelárske potreby - ostatné" sheetId="4" r:id="rId3"/>
    <sheet name="Triedenie a archivácia" sheetId="7" r:id="rId4"/>
    <sheet name="Kancelársky nábytok a doplnky" sheetId="8" r:id="rId5"/>
    <sheet name="Kancelárske potreby spolu" sheetId="9" r:id="rId6"/>
  </sheets>
  <definedNames>
    <definedName name="_xlnm._FilterDatabase" localSheetId="2" hidden="1">'Kancelárske potreby - ostatné'!$B$2:$H$69</definedName>
    <definedName name="_xlnm._FilterDatabase" localSheetId="0" hidden="1">'Písacie potreby'!$B$2:$H$23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7" l="1"/>
  <c r="H37" i="7"/>
  <c r="H16" i="5" l="1"/>
  <c r="H17" i="5"/>
  <c r="H18" i="5"/>
  <c r="H19" i="5"/>
  <c r="H4" i="6" l="1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60" i="4" l="1"/>
  <c r="H61" i="4"/>
  <c r="H62" i="4"/>
  <c r="H47" i="4"/>
  <c r="H4" i="8" l="1"/>
  <c r="H5" i="8"/>
  <c r="H6" i="8"/>
  <c r="H7" i="8"/>
  <c r="H8" i="8"/>
  <c r="H9" i="8"/>
  <c r="H10" i="8"/>
  <c r="H11" i="8"/>
  <c r="H12" i="8"/>
  <c r="H13" i="8"/>
  <c r="H14" i="8"/>
  <c r="H3" i="8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8" i="7"/>
  <c r="H39" i="7"/>
  <c r="H40" i="7"/>
  <c r="H41" i="7"/>
  <c r="H3" i="7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8" i="4"/>
  <c r="H49" i="4"/>
  <c r="H50" i="4"/>
  <c r="H51" i="4"/>
  <c r="H52" i="4"/>
  <c r="H53" i="4"/>
  <c r="H54" i="4"/>
  <c r="H55" i="4"/>
  <c r="H56" i="4"/>
  <c r="H57" i="4"/>
  <c r="H58" i="4"/>
  <c r="H59" i="4"/>
  <c r="H63" i="4"/>
  <c r="H64" i="4"/>
  <c r="H65" i="4"/>
  <c r="H66" i="4"/>
  <c r="H67" i="4"/>
  <c r="H68" i="4"/>
  <c r="H3" i="4"/>
  <c r="H3" i="6"/>
  <c r="H4" i="5"/>
  <c r="H5" i="5"/>
  <c r="H6" i="5"/>
  <c r="H7" i="5"/>
  <c r="H8" i="5"/>
  <c r="H9" i="5"/>
  <c r="H10" i="5"/>
  <c r="H11" i="5"/>
  <c r="H12" i="5"/>
  <c r="H13" i="5"/>
  <c r="H14" i="5"/>
  <c r="H15" i="5"/>
  <c r="H20" i="5"/>
  <c r="H21" i="5"/>
  <c r="H22" i="5"/>
  <c r="H23" i="5"/>
  <c r="H24" i="5"/>
  <c r="H25" i="5"/>
  <c r="H3" i="5"/>
  <c r="H69" i="4" l="1"/>
  <c r="H26" i="5"/>
  <c r="H42" i="7"/>
  <c r="C6" i="9" s="1"/>
  <c r="H15" i="8"/>
  <c r="C7" i="9" s="1"/>
  <c r="H19" i="6" l="1"/>
  <c r="C4" i="9" s="1"/>
  <c r="C3" i="9" l="1"/>
  <c r="C5" i="9" l="1"/>
  <c r="C8" i="9" s="1"/>
</calcChain>
</file>

<file path=xl/sharedStrings.xml><?xml version="1.0" encoding="utf-8"?>
<sst xmlns="http://schemas.openxmlformats.org/spreadsheetml/2006/main" count="279" uniqueCount="224">
  <si>
    <t>Tovar</t>
  </si>
  <si>
    <t>MJ</t>
  </si>
  <si>
    <t>Dosky manažerské A4, čierne</t>
  </si>
  <si>
    <t>Filce náhradné pre magnetickú stierku , 10 ks</t>
  </si>
  <si>
    <t>Fólie na prednú stranu , lesklé, 150 mic.,100 ks</t>
  </si>
  <si>
    <t xml:space="preserve">Kalkulačka veľká stolová </t>
  </si>
  <si>
    <t>Klipy kovové 51 mm čierne, 12 ks</t>
  </si>
  <si>
    <t>Klipy kovové farebné 19 mm, 12 ks</t>
  </si>
  <si>
    <t>Klipy kovové 32 mm čierne, 12 ks</t>
  </si>
  <si>
    <t>Kniha poznámková, A4,linajková,100 listov</t>
  </si>
  <si>
    <t>Kniha poznámková, A5,linajková, 100 listov</t>
  </si>
  <si>
    <t>Kocka veľká, biela, lepená, 8,5 x 8,5 x 5,0 cm</t>
  </si>
  <si>
    <t>Koš odpadkový drôtený, 13 l, čierny</t>
  </si>
  <si>
    <t>Lepidlo tekuté Pritt GamaFix, 100g</t>
  </si>
  <si>
    <t>Motúz trikolora 40 g</t>
  </si>
  <si>
    <t>Motúz umelý 250g, návin cca 100m</t>
  </si>
  <si>
    <t>Nástenka korková, drevený rám, 120 x 90 cm</t>
  </si>
  <si>
    <t>Obálky papier. na CD samolepiace biele, bal.100ks</t>
  </si>
  <si>
    <t>Páska Dymo D1 šírka 12 mm, čierna/priehľadná</t>
  </si>
  <si>
    <t>Páska Dymo D1 šírka 19 mm, čierna/priehľadná</t>
  </si>
  <si>
    <t>Pero guľôčkové čínske modré</t>
  </si>
  <si>
    <t>Podložka gélová ku klávesnici, čierna</t>
  </si>
  <si>
    <t>Podložka gélová pod myš, čierna</t>
  </si>
  <si>
    <t>Podnožka nastaviteľná</t>
  </si>
  <si>
    <t>Pohárik na perá veľký drôtený, čierny</t>
  </si>
  <si>
    <t>Pravítko 30 cm</t>
  </si>
  <si>
    <t>Rozlišovač A4 plastový 12 listov</t>
  </si>
  <si>
    <t xml:space="preserve">Rozošívačka drôtikov </t>
  </si>
  <si>
    <t>Sponky kancelárske 28 mm, 100 ks</t>
  </si>
  <si>
    <t>Sponky kancelárske 33 mm, 100 ks</t>
  </si>
  <si>
    <t>Sponky kancelárske 50 mm, 100 ks</t>
  </si>
  <si>
    <t>Sponky kancelárske farebné, 33 mm, 500 ks</t>
  </si>
  <si>
    <t>Sprej čistiaci na biele tabule, 250ml</t>
  </si>
  <si>
    <t>Strúhadlo kovové jednoduché</t>
  </si>
  <si>
    <t>Škatule archivačná Esselte biela 15,0 cm</t>
  </si>
  <si>
    <t>Tabuľa magnetická lakovaná  120x90 cm</t>
  </si>
  <si>
    <t>Trojuholník s kolmicou</t>
  </si>
  <si>
    <t>CD-R Verbatim, cake box 50 ks</t>
  </si>
  <si>
    <t>Nástenka korková , drevený rám, 90 x 60 cm</t>
  </si>
  <si>
    <t>Páska Dymo D1 šírka 12 mm, čierna/biela</t>
  </si>
  <si>
    <t>Páska Rhino vinylová, 12 mm, čierna/biela</t>
  </si>
  <si>
    <t>Sponky kancelárske  78 mm, 50 ks</t>
  </si>
  <si>
    <t>Páska Brother TZe-231, 12 mm, čierna</t>
  </si>
  <si>
    <t>Veľmi odolné etikety, biele, 210x297 mm, 20 ks</t>
  </si>
  <si>
    <t>Papierové obrúsky dvojvrstvové, biele, 50 ks</t>
  </si>
  <si>
    <t>Papierové obrúsky trojvrstvové, žlté, 20 ks</t>
  </si>
  <si>
    <t>Spotreba        2 roky</t>
  </si>
  <si>
    <t>Jednotková cena bez DPH</t>
  </si>
  <si>
    <t>Cena spolu</t>
  </si>
  <si>
    <t>Vyplniť: Jednotková cena bez DPH</t>
  </si>
  <si>
    <t>* túto celkovú cenu vyplniť do aučnej siene</t>
  </si>
  <si>
    <t>Rýchloviazače WOW A4, modré, ružové, zelené, oranžové</t>
  </si>
  <si>
    <t>Chrbty plastové , 12 mm,  100 ks čierne, biele</t>
  </si>
  <si>
    <t>Chrbty plastové , 8 mm, 100 ks čierne, biele</t>
  </si>
  <si>
    <t>Farba pečiatková Donau 30 ml červená, čierna, modrá, zelená</t>
  </si>
  <si>
    <t>Kartóny na zad.str.,imitácia kože,biele, čierne 100ks</t>
  </si>
  <si>
    <t xml:space="preserve">Celková cena </t>
  </si>
  <si>
    <t>Kancelárske potreby</t>
  </si>
  <si>
    <t>Kancelárske potreby - ostatné</t>
  </si>
  <si>
    <t>Triedenie a archivácia</t>
  </si>
  <si>
    <t>Kancelársky nábytok a doplnky</t>
  </si>
  <si>
    <r>
      <t>Celková cena</t>
    </r>
    <r>
      <rPr>
        <b/>
        <sz val="14"/>
        <color theme="1"/>
        <rFont val="Calibri"/>
        <family val="2"/>
        <charset val="238"/>
      </rPr>
      <t>*</t>
    </r>
  </si>
  <si>
    <t>Spolu</t>
  </si>
  <si>
    <t>Písacie potreby</t>
  </si>
  <si>
    <t>Zošity a bloky</t>
  </si>
  <si>
    <t>Alternatíva 1</t>
  </si>
  <si>
    <t>Alternatíva 2</t>
  </si>
  <si>
    <t>Náplň do 4-far.pera červená, modrá, čierna, zelená</t>
  </si>
  <si>
    <t>Guľôčkové pero Parker Jotter, modrá náplň</t>
  </si>
  <si>
    <t>Alternatíva 1 - uvádzame Vám možnú, nami akceptovateľnú náhradu</t>
  </si>
  <si>
    <t>Náplň do karisbloku A5 100 listov</t>
  </si>
  <si>
    <t>Karisblok A5</t>
  </si>
  <si>
    <t>Bloky pre flipcharty  čisté, 5x20l</t>
  </si>
  <si>
    <t xml:space="preserve">Blok poznámkový Notes A4, 80 listov, linajkový, perforovaný </t>
  </si>
  <si>
    <t xml:space="preserve">Blok poznámkový Notes A5, 80 listov, linajkový, perforovaný </t>
  </si>
  <si>
    <t>Pripináčiky na korkové tabule mix farieb 100ks</t>
  </si>
  <si>
    <t xml:space="preserve">Sprej na obrazovky </t>
  </si>
  <si>
    <t>Somat soľ do umývačky riadu 1500g</t>
  </si>
  <si>
    <t>Papier uhľový  čierny, 100 hárkov</t>
  </si>
  <si>
    <t>Papierové vreckovky v škatuľke 60 ks v balení</t>
  </si>
  <si>
    <t>Univerzálne vlhčené utierky 40 ks v balení</t>
  </si>
  <si>
    <t>Drôtený kôš 12l čierny</t>
  </si>
  <si>
    <t>Drôtený stojany na blok kocka, čierna</t>
  </si>
  <si>
    <t>Alternatíva 2-  ak daný produkt nemáte v ponuke, uveďte a nacente Vašu alternatívu</t>
  </si>
  <si>
    <t xml:space="preserve">Do aukčnej siene do časti "Prílohy účastníka" vložiť dokument -Katalóg (Word, PDF), ktorý bude obsahovať vyobrazenie všetkých nacenených produktov a ich stručný popis. </t>
  </si>
  <si>
    <t>Poznámka: Pri alternatívach prosíme označiť (vyplniť danú bunku) žltou farbou ten produkt, ktorý ste nacenili !!!</t>
  </si>
  <si>
    <t>BETA - guľôčkové pero z hliníka - náplň modrá, mix farieb</t>
  </si>
  <si>
    <t>Concorde - guľôčkové pero - štvorfarebné</t>
  </si>
  <si>
    <t>Cello Joy - guľôčkové pero modré, zelené, čierne, červené</t>
  </si>
  <si>
    <t>Gel Click - gélový roller  čierny, zelený, červený, modrý</t>
  </si>
  <si>
    <t>Penac Inketti - gélový roller čierny, zelený, červený, modrý</t>
  </si>
  <si>
    <t>Náplň pre Penac Inketti - gélový roller -  čierna, zelená, červená, modrá</t>
  </si>
  <si>
    <t>Sharpie S-Gel - gélové guľôčkové pero modré, zelené, čierne, červené</t>
  </si>
  <si>
    <t>Náplň pre guľôčkové pero Parker modrá</t>
  </si>
  <si>
    <t>Schneider Paint Marker 270 modrý, čierny, červený, biely, zelený, žltý</t>
  </si>
  <si>
    <t>Kores K-Marker - popisovač - sada 4 ks</t>
  </si>
  <si>
    <t>WBM 12 - popisovače na biele tabule - 4 farby</t>
  </si>
  <si>
    <t>Centropen Permanent 2846 - sada popisovačov - sada 4 farieb</t>
  </si>
  <si>
    <t>Maped Fluo Peps Classic - zvýrazňovač - sada 4 ks</t>
  </si>
  <si>
    <t>TL 75 - zvýrazňovač - sada 4 ks</t>
  </si>
  <si>
    <t>STABILO® point 88® - liner - 6 farieb</t>
  </si>
  <si>
    <t>OA Pencil - obyčajná ceruzka s gumou</t>
  </si>
  <si>
    <t>OA Micro - mikroceruzka - tuha 0,5 mm, mix farieb</t>
  </si>
  <si>
    <t>Eco Lead - tuhy - HB, 0,5 mm</t>
  </si>
  <si>
    <t>Bloček Stick'n / Hopax 76 x 76 mm, žltý</t>
  </si>
  <si>
    <t>Bloček Post-it "Z" 76x76mm 6x90  Neon</t>
  </si>
  <si>
    <t>Bločky 76 x 76 mm žlté</t>
  </si>
  <si>
    <t>Z-bločky 76 x 76 mm  6 x 100 lístkov</t>
  </si>
  <si>
    <t>Hopax Stick'n Extra Sticky - samolepiaci bloček - 76 × 76 mm, 90 l.</t>
  </si>
  <si>
    <t>3M Post-it 5845 Super Sticky - silne lepiaci bloček - 127 x 203 mm, 2 x 45 l., linajkový</t>
  </si>
  <si>
    <t>Hopax Stick'n Notes - samolepiaci bloček - 38 x 51 mm, pastel</t>
  </si>
  <si>
    <t>3M Post-it 655 - samolepiace recyklované bločky - 76 x 127 mm, 6 × 100 l.</t>
  </si>
  <si>
    <t>Krúžkový blok A4 linajkový</t>
  </si>
  <si>
    <t>Krúžkový blok A5 linajkový</t>
  </si>
  <si>
    <t>Eleven CMB 1001-BK - stolová kalkulačka</t>
  </si>
  <si>
    <t>Eleven SR-270N - školská kalkulačka</t>
  </si>
  <si>
    <t>Vedecká kalkulačka</t>
  </si>
  <si>
    <t>Zošívačka, na 20-25 listov</t>
  </si>
  <si>
    <t xml:space="preserve">Maped Advanced Metal Plier - zošívačka, na 20-25 listov
</t>
  </si>
  <si>
    <t>Maped - náplne do zošívačiek - No. 10, 1000 ks</t>
  </si>
  <si>
    <t>Náplne do zošívačiek - No. 10, 1000 ks</t>
  </si>
  <si>
    <t>Náplne do zošívačiek  24/6, 1000 ks</t>
  </si>
  <si>
    <t>Kovová dierovačka - s príložníkom, na 40 listov</t>
  </si>
  <si>
    <t>Dierovačka na 10 -12 listov</t>
  </si>
  <si>
    <t xml:space="preserve">Guma </t>
  </si>
  <si>
    <t>Nožnice kancelárske nožnice - 21 cm</t>
  </si>
  <si>
    <t>Spony kancelárske 25mm</t>
  </si>
  <si>
    <t>Spony kancelárske  32mm</t>
  </si>
  <si>
    <t>Spony kancelárske 50mm</t>
  </si>
  <si>
    <t xml:space="preserve">Spony kancelárske 77mm </t>
  </si>
  <si>
    <t xml:space="preserve">Sponky kancelárske farebné-32mm </t>
  </si>
  <si>
    <t>Tyčinka lepiaca</t>
  </si>
  <si>
    <t>Baliaca páska  číra, 50x 66 mm</t>
  </si>
  <si>
    <t>Baliaca páska hnedá, 50 mm x 66 m</t>
  </si>
  <si>
    <t>Páska lepiaca 19mm x 33m</t>
  </si>
  <si>
    <t>Kores Refill Roller - korekčný strojček - 4,2 mm x 10 m</t>
  </si>
  <si>
    <t>Náhradná náplň korekčný strojček - 4,2 mm x 10 m</t>
  </si>
  <si>
    <t>Kores Refill Roller - náhradná náplň - 4,2 mm × 10 m</t>
  </si>
  <si>
    <t>Magnety - priemer 30 mm, 6 ks, mix farieb</t>
  </si>
  <si>
    <t>Magnety -  priemer 24 mm mix farieb 10 ks</t>
  </si>
  <si>
    <t>Tabelačné etikety - 100 x 36,1 mm, jednoradové, 25 listov</t>
  </si>
  <si>
    <t>S&amp;K Label - tabelačné etikety - 100 x 36,1 mm, jednoradové, 25 listov</t>
  </si>
  <si>
    <t>Avery Zweckform - ultra odolné etikety - 210 × 297 mm, 10 etikiet</t>
  </si>
  <si>
    <t>Pečiatka- dátumovka - mesiac číslom</t>
  </si>
  <si>
    <t xml:space="preserve">Stierka magnetická </t>
  </si>
  <si>
    <t>Samolepiaca nástenka - 58 x 46 cm, hnedá</t>
  </si>
  <si>
    <t>Hopax Stick'n - samolepiaca nástenka - 58 x 46 cm, hnedá</t>
  </si>
  <si>
    <t>Visačka - 54 × 85 mm, s klipom a navíjacou šnúrkou</t>
  </si>
  <si>
    <t>Klip s navíjacou šnúrkou a s úchytom na menovky</t>
  </si>
  <si>
    <t>Durable - visačka - 54 × 85 mm, s klipom a navíjacou šnúrkou</t>
  </si>
  <si>
    <t>Durable - klip s navíjacou šnúrkou a s úchytom na menovky</t>
  </si>
  <si>
    <t>Dymo LW S0722400 - originálne papierové štítky - 89 x 36 mm</t>
  </si>
  <si>
    <t>Štítkovač DYMO LW 550</t>
  </si>
  <si>
    <t>PE taška s priehmatom</t>
  </si>
  <si>
    <t>Kores - uhľový papier - 100 listov</t>
  </si>
  <si>
    <t>Tablety do umývačky 80ks</t>
  </si>
  <si>
    <t>Rýchloviazač s prednou priehľadnou stranou - A4, 10 ks mix farieb</t>
  </si>
  <si>
    <t>Rýchloviazač PVC s vreckom -  mix farieb</t>
  </si>
  <si>
    <t>Rýchloviazače nezávesné A4, 10 ks, mix farieb</t>
  </si>
  <si>
    <t>Leitz Cosy - 2-krúžkový šanón - 32 mm</t>
  </si>
  <si>
    <t>Zakladač plastový pákový A4,  š. 7,5 cm,mix farieb</t>
  </si>
  <si>
    <t>Zakladač štvorkrúžkový  A4 šírka 4 cm mix farieb</t>
  </si>
  <si>
    <t>Závesný rýchloviazač, predná strana s potlačou na popis. Formát A4. zelený, modrý</t>
  </si>
  <si>
    <t>Zakladač dvojkrúžkový A4,š. 2,0 cm, mix farieb</t>
  </si>
  <si>
    <t>Zakladač dvojkrúžkový A4, šírka 4 cm,mix farieb</t>
  </si>
  <si>
    <t>Zakladací obal "U" závesný, extra pevný, hrúbka 140 mikrónov 25 ks</t>
  </si>
  <si>
    <t>Zakladací obal - U, A4, lesklý, 60 mikrónov 50 ks</t>
  </si>
  <si>
    <t>Zakladací obal závesný U A5 - lesklý, 100 ks</t>
  </si>
  <si>
    <t xml:space="preserve">Obaly prospektové L  A4 50 10 ks </t>
  </si>
  <si>
    <t>Trojchlopňové dosky s gumou</t>
  </si>
  <si>
    <t>Dosky 3 chlopňami a zvislou gumičkou</t>
  </si>
  <si>
    <t>Dosky papierové s troma chlopňami A4 50 ks mix farieb</t>
  </si>
  <si>
    <t>Dvojdoska s klipom A4, mix farieb</t>
  </si>
  <si>
    <t>Jednodoska s klipom A4, mix farieb</t>
  </si>
  <si>
    <t>Kartónové dosky so šnúrkami - A4, 10 ks</t>
  </si>
  <si>
    <t>Karton PP - uzatvárateľné dosky - formát A4</t>
  </si>
  <si>
    <t>Box na spisy plastový, gumička A4 mix farieb</t>
  </si>
  <si>
    <t>Obaly na doklady L A4, mix farieb, 10 ks</t>
  </si>
  <si>
    <t>Laminovacie obaly - 100 ks, 80 mikrónov, číra, A4</t>
  </si>
  <si>
    <t>Lišta spínacia chrbtová 60,čierna, modrá, transparentná 100 ks</t>
  </si>
  <si>
    <t>Lišta spínacia chrbtová 30, čierna, modrá, transparentná 100 ks</t>
  </si>
  <si>
    <t>Chrbty plastové  16mm, čierne   / 100 ks bal./</t>
  </si>
  <si>
    <t>Chrbty plastové  19mm, modré   / 100ks bal./</t>
  </si>
  <si>
    <t>Emba - archivačná krabica z archívnej lepenky - 350 x 260 x 110 mm</t>
  </si>
  <si>
    <t>Emba - Úložný box 3</t>
  </si>
  <si>
    <t>Archivačná krabica - chrbát 80 mm</t>
  </si>
  <si>
    <t>OA Arch Box - archivačná krabica - chrbát 80 mm</t>
  </si>
  <si>
    <t>Plastové neónové záložky - 45 x 12mm, 5 x 25 listov</t>
  </si>
  <si>
    <t>Papierové záložky - 50 x 15 mm, 5 farieb x 100 ks</t>
  </si>
  <si>
    <t>Papierový rozlišovač - 105 x 240 mm, mix farieb 100 ks</t>
  </si>
  <si>
    <t>Stojan na monitor</t>
  </si>
  <si>
    <t>Pohárik na sponky drôtený, čierny</t>
  </si>
  <si>
    <t xml:space="preserve">Drôtený stojan na dokumenty </t>
  </si>
  <si>
    <t xml:space="preserve">Drôtený stojan na listy </t>
  </si>
  <si>
    <t>Trojbox zásuvkový  drôtený, čierny</t>
  </si>
  <si>
    <t>Zásuvka - kancelársky odkladač mix farieb</t>
  </si>
  <si>
    <t>Obálka - B4, samolepiaca, dno 40 mm (Biela obchodná taška B4)</t>
  </si>
  <si>
    <t>Taška s krycou páskou, biela formátu B4, pre nepreloženú A4 (250ks)</t>
  </si>
  <si>
    <t>GP BallPen - assort farieb</t>
  </si>
  <si>
    <t>Guľôčkové pero z hliníka - náplň modrá</t>
  </si>
  <si>
    <t>Guľôčkové pero -  náplň modrá</t>
  </si>
  <si>
    <t>Guľôčkové pero - štvorfarebné</t>
  </si>
  <si>
    <t>Guľôčkové pero modré, zelené, čierne, červené</t>
  </si>
  <si>
    <t>Gélový roller  čierny, zelený, červený, modrý</t>
  </si>
  <si>
    <t>Gélový roller čierny, zelený, červený, modrý</t>
  </si>
  <si>
    <t>Náplň pre gélový roller -  čierna, zelená, červená, modrá</t>
  </si>
  <si>
    <t>Gélové guľôčkové pero modré, zelené, čierne, červené</t>
  </si>
  <si>
    <t>Popisovač s permanentným lakovým atramentom</t>
  </si>
  <si>
    <t>Sada popisovačov - sada 4 farieb</t>
  </si>
  <si>
    <t>Súprava popisovačov na flipcharty  sada 4 farieb</t>
  </si>
  <si>
    <t>Popisovače na biele tabule -sada 4 farieb</t>
  </si>
  <si>
    <t>Plochý zvýrazňovač - sada 4 ks</t>
  </si>
  <si>
    <t>Zvýrazňovač guľatý hrot - sada 4 ks</t>
  </si>
  <si>
    <t>Obyčajná ceruzka s gumou</t>
  </si>
  <si>
    <t>Mikroceruzka - tuha 0,5 mm, mix farieb</t>
  </si>
  <si>
    <t>Tuhy do mikrocerizky  HB, 0,5 mm</t>
  </si>
  <si>
    <t>Powerton - gélová podložka pod myš - modrá</t>
  </si>
  <si>
    <t>Permanentný popisovač - čierny</t>
  </si>
  <si>
    <t>Centropen OHP 2634 S - permanentný popisovač - čierny</t>
  </si>
  <si>
    <t>Elvit - Veľkoobsahová modrá náplň do guľôčkového pera plastová - typ Parker, modrá</t>
  </si>
  <si>
    <t xml:space="preserve">Alternatíva 2-  ak daný produkt nemáte v ponuke, uveďte a nacente Vašu alternatívu </t>
  </si>
  <si>
    <t>Lepidlo tekuté 100g</t>
  </si>
  <si>
    <t>Korekčný strojček - 4,2 mm x 10 m</t>
  </si>
  <si>
    <t>Stĺpec označený žltou farbou nevypĺňať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</si>
</sst>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16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color theme="1"/>
      <name val="Arial"/>
      <family val="2"/>
      <charset val="238"/>
    </font>
    <font>
      <b/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8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i/>
      <sz val="8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1" xfId="0" applyFont="1" applyFill="1" applyBorder="1"/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/>
    <xf numFmtId="0" fontId="3" fillId="2" borderId="0" xfId="0" applyFont="1" applyFill="1"/>
    <xf numFmtId="0" fontId="4" fillId="0" borderId="0" xfId="0" applyFont="1"/>
    <xf numFmtId="8" fontId="1" fillId="0" borderId="1" xfId="0" applyNumberFormat="1" applyFont="1" applyFill="1" applyBorder="1" applyAlignment="1">
      <alignment horizontal="right" vertical="center"/>
    </xf>
    <xf numFmtId="0" fontId="2" fillId="3" borderId="8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8" fontId="9" fillId="2" borderId="11" xfId="0" applyNumberFormat="1" applyFont="1" applyFill="1" applyBorder="1"/>
    <xf numFmtId="0" fontId="0" fillId="0" borderId="15" xfId="0" applyBorder="1"/>
    <xf numFmtId="0" fontId="0" fillId="0" borderId="16" xfId="0" applyBorder="1"/>
    <xf numFmtId="0" fontId="0" fillId="0" borderId="16" xfId="0" applyBorder="1" applyAlignment="1">
      <alignment horizontal="left" vertical="center"/>
    </xf>
    <xf numFmtId="0" fontId="3" fillId="4" borderId="10" xfId="0" applyFont="1" applyFill="1" applyBorder="1" applyAlignment="1">
      <alignment horizontal="center"/>
    </xf>
    <xf numFmtId="8" fontId="10" fillId="4" borderId="18" xfId="0" applyNumberFormat="1" applyFont="1" applyFill="1" applyBorder="1" applyAlignment="1">
      <alignment vertical="center" wrapText="1"/>
    </xf>
    <xf numFmtId="0" fontId="3" fillId="4" borderId="8" xfId="0" applyFont="1" applyFill="1" applyBorder="1" applyAlignment="1">
      <alignment horizontal="center"/>
    </xf>
    <xf numFmtId="0" fontId="10" fillId="4" borderId="19" xfId="0" applyFont="1" applyFill="1" applyBorder="1" applyAlignment="1">
      <alignment vertical="center" wrapText="1"/>
    </xf>
    <xf numFmtId="8" fontId="9" fillId="2" borderId="14" xfId="0" applyNumberFormat="1" applyFont="1" applyFill="1" applyBorder="1"/>
    <xf numFmtId="8" fontId="9" fillId="2" borderId="17" xfId="0" applyNumberFormat="1" applyFont="1" applyFill="1" applyBorder="1"/>
    <xf numFmtId="0" fontId="0" fillId="0" borderId="12" xfId="0" applyBorder="1"/>
    <xf numFmtId="8" fontId="9" fillId="2" borderId="13" xfId="0" applyNumberFormat="1" applyFont="1" applyFill="1" applyBorder="1"/>
    <xf numFmtId="0" fontId="1" fillId="0" borderId="16" xfId="0" applyFont="1" applyFill="1" applyBorder="1"/>
    <xf numFmtId="8" fontId="1" fillId="2" borderId="17" xfId="0" applyNumberFormat="1" applyFont="1" applyFill="1" applyBorder="1" applyAlignment="1">
      <alignment horizontal="right" vertical="center"/>
    </xf>
    <xf numFmtId="0" fontId="6" fillId="0" borderId="16" xfId="0" applyFont="1" applyFill="1" applyBorder="1"/>
    <xf numFmtId="8" fontId="1" fillId="2" borderId="20" xfId="0" applyNumberFormat="1" applyFont="1" applyFill="1" applyBorder="1" applyAlignment="1">
      <alignment vertical="center"/>
    </xf>
    <xf numFmtId="0" fontId="1" fillId="5" borderId="1" xfId="0" applyFont="1" applyFill="1" applyBorder="1"/>
    <xf numFmtId="0" fontId="0" fillId="5" borderId="1" xfId="0" applyFill="1" applyBorder="1"/>
    <xf numFmtId="0" fontId="1" fillId="0" borderId="21" xfId="0" applyFont="1" applyFill="1" applyBorder="1"/>
    <xf numFmtId="0" fontId="6" fillId="5" borderId="1" xfId="0" applyFont="1" applyFill="1" applyBorder="1"/>
    <xf numFmtId="0" fontId="0" fillId="5" borderId="1" xfId="0" applyFill="1" applyBorder="1" applyAlignment="1">
      <alignment horizontal="left"/>
    </xf>
    <xf numFmtId="0" fontId="12" fillId="5" borderId="1" xfId="0" applyFont="1" applyFill="1" applyBorder="1"/>
    <xf numFmtId="0" fontId="6" fillId="0" borderId="21" xfId="0" applyFont="1" applyFill="1" applyBorder="1"/>
    <xf numFmtId="0" fontId="1" fillId="0" borderId="21" xfId="0" applyFont="1" applyFill="1" applyBorder="1" applyAlignment="1">
      <alignment horizontal="left"/>
    </xf>
    <xf numFmtId="0" fontId="0" fillId="0" borderId="1" xfId="0" applyFill="1" applyBorder="1"/>
    <xf numFmtId="0" fontId="1" fillId="5" borderId="16" xfId="0" applyFont="1" applyFill="1" applyBorder="1"/>
    <xf numFmtId="0" fontId="6" fillId="5" borderId="16" xfId="0" applyFont="1" applyFill="1" applyBorder="1"/>
    <xf numFmtId="0" fontId="1" fillId="5" borderId="1" xfId="0" applyFont="1" applyFill="1" applyBorder="1" applyAlignment="1">
      <alignment horizontal="left"/>
    </xf>
    <xf numFmtId="0" fontId="1" fillId="5" borderId="16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8" fontId="9" fillId="2" borderId="4" xfId="0" applyNumberFormat="1" applyFont="1" applyFill="1" applyBorder="1"/>
    <xf numFmtId="0" fontId="1" fillId="5" borderId="21" xfId="0" applyFont="1" applyFill="1" applyBorder="1"/>
    <xf numFmtId="0" fontId="7" fillId="6" borderId="0" xfId="0" applyFont="1" applyFill="1" applyBorder="1" applyAlignment="1">
      <alignment vertical="center"/>
    </xf>
    <xf numFmtId="0" fontId="2" fillId="7" borderId="22" xfId="0" applyFont="1" applyFill="1" applyBorder="1" applyAlignment="1">
      <alignment vertical="center" wrapText="1"/>
    </xf>
    <xf numFmtId="0" fontId="7" fillId="7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" fillId="0" borderId="24" xfId="0" applyFont="1" applyFill="1" applyBorder="1"/>
    <xf numFmtId="0" fontId="2" fillId="6" borderId="23" xfId="0" applyFont="1" applyFill="1" applyBorder="1" applyAlignment="1">
      <alignment vertical="center" wrapText="1"/>
    </xf>
    <xf numFmtId="0" fontId="1" fillId="5" borderId="25" xfId="0" applyFont="1" applyFill="1" applyBorder="1"/>
    <xf numFmtId="0" fontId="13" fillId="0" borderId="25" xfId="0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 vertical="center"/>
    </xf>
    <xf numFmtId="8" fontId="1" fillId="0" borderId="25" xfId="0" applyNumberFormat="1" applyFont="1" applyFill="1" applyBorder="1" applyAlignment="1">
      <alignment horizontal="right" vertical="center"/>
    </xf>
    <xf numFmtId="0" fontId="2" fillId="3" borderId="15" xfId="0" applyFont="1" applyFill="1" applyBorder="1" applyAlignment="1">
      <alignment vertical="center" wrapText="1"/>
    </xf>
    <xf numFmtId="0" fontId="2" fillId="7" borderId="26" xfId="0" applyFont="1" applyFill="1" applyBorder="1" applyAlignment="1">
      <alignment vertical="center" wrapText="1"/>
    </xf>
    <xf numFmtId="0" fontId="2" fillId="6" borderId="26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/>
    </xf>
    <xf numFmtId="0" fontId="1" fillId="0" borderId="25" xfId="0" applyFont="1" applyFill="1" applyBorder="1"/>
    <xf numFmtId="0" fontId="6" fillId="5" borderId="27" xfId="0" applyFont="1" applyFill="1" applyBorder="1"/>
    <xf numFmtId="8" fontId="1" fillId="2" borderId="28" xfId="0" applyNumberFormat="1" applyFont="1" applyFill="1" applyBorder="1" applyAlignment="1">
      <alignment horizontal="right" vertical="center"/>
    </xf>
    <xf numFmtId="0" fontId="1" fillId="0" borderId="29" xfId="0" applyFont="1" applyFill="1" applyBorder="1"/>
    <xf numFmtId="8" fontId="1" fillId="2" borderId="20" xfId="0" applyNumberFormat="1" applyFont="1" applyFill="1" applyBorder="1" applyAlignment="1">
      <alignment horizontal="right" vertical="center"/>
    </xf>
    <xf numFmtId="0" fontId="1" fillId="0" borderId="27" xfId="0" applyFont="1" applyFill="1" applyBorder="1"/>
    <xf numFmtId="0" fontId="5" fillId="0" borderId="0" xfId="0" applyFont="1" applyBorder="1"/>
    <xf numFmtId="0" fontId="1" fillId="0" borderId="16" xfId="0" applyFont="1" applyBorder="1"/>
    <xf numFmtId="0" fontId="1" fillId="5" borderId="27" xfId="0" applyFont="1" applyFill="1" applyBorder="1"/>
    <xf numFmtId="8" fontId="1" fillId="0" borderId="25" xfId="0" applyNumberFormat="1" applyFont="1" applyFill="1" applyBorder="1" applyAlignment="1">
      <alignment vertical="center"/>
    </xf>
    <xf numFmtId="8" fontId="1" fillId="2" borderId="30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3" fillId="0" borderId="31" xfId="0" applyFont="1" applyBorder="1" applyAlignment="1">
      <alignment horizontal="center" vertical="top"/>
    </xf>
    <xf numFmtId="0" fontId="1" fillId="5" borderId="1" xfId="0" applyFont="1" applyFill="1" applyBorder="1" applyAlignment="1"/>
    <xf numFmtId="0" fontId="14" fillId="0" borderId="1" xfId="0" applyFont="1" applyFill="1" applyBorder="1" applyAlignment="1">
      <alignment horizontal="center" vertical="center"/>
    </xf>
    <xf numFmtId="0" fontId="6" fillId="5" borderId="21" xfId="0" applyFont="1" applyFill="1" applyBorder="1"/>
    <xf numFmtId="0" fontId="1" fillId="5" borderId="29" xfId="0" applyFont="1" applyFill="1" applyBorder="1"/>
    <xf numFmtId="0" fontId="1" fillId="5" borderId="12" xfId="0" applyFont="1" applyFill="1" applyBorder="1"/>
    <xf numFmtId="0" fontId="1" fillId="0" borderId="12" xfId="0" applyFont="1" applyFill="1" applyBorder="1"/>
    <xf numFmtId="0" fontId="0" fillId="5" borderId="32" xfId="0" applyFill="1" applyBorder="1" applyAlignment="1">
      <alignment horizontal="left"/>
    </xf>
    <xf numFmtId="0" fontId="1" fillId="0" borderId="32" xfId="0" applyFont="1" applyFill="1" applyBorder="1"/>
    <xf numFmtId="0" fontId="13" fillId="0" borderId="32" xfId="0" applyFont="1" applyFill="1" applyBorder="1" applyAlignment="1">
      <alignment horizontal="center"/>
    </xf>
    <xf numFmtId="0" fontId="13" fillId="0" borderId="32" xfId="0" applyFont="1" applyFill="1" applyBorder="1" applyAlignment="1">
      <alignment horizontal="center" vertical="center"/>
    </xf>
    <xf numFmtId="8" fontId="1" fillId="2" borderId="18" xfId="0" applyNumberFormat="1" applyFont="1" applyFill="1" applyBorder="1" applyAlignment="1">
      <alignment horizontal="right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6"/>
  <sheetViews>
    <sheetView topLeftCell="A13" zoomScale="85" zoomScaleNormal="85" workbookViewId="0">
      <selection activeCell="B35" sqref="B35"/>
    </sheetView>
  </sheetViews>
  <sheetFormatPr defaultRowHeight="14.5" x14ac:dyDescent="0.35"/>
  <cols>
    <col min="2" max="2" width="46.6328125" customWidth="1"/>
    <col min="3" max="3" width="51.36328125" bestFit="1" customWidth="1"/>
    <col min="4" max="4" width="26.1796875" customWidth="1"/>
    <col min="5" max="5" width="4.54296875" customWidth="1"/>
    <col min="6" max="6" width="6.81640625" style="1" bestFit="1" customWidth="1"/>
    <col min="8" max="8" width="13.54296875" bestFit="1" customWidth="1"/>
  </cols>
  <sheetData>
    <row r="1" spans="2:8" ht="15" thickBot="1" x14ac:dyDescent="0.4"/>
    <row r="2" spans="2:8" ht="31.5" x14ac:dyDescent="0.35">
      <c r="B2" s="60" t="s">
        <v>0</v>
      </c>
      <c r="C2" s="61" t="s">
        <v>65</v>
      </c>
      <c r="D2" s="62" t="s">
        <v>66</v>
      </c>
      <c r="E2" s="63" t="s">
        <v>1</v>
      </c>
      <c r="F2" s="64" t="s">
        <v>46</v>
      </c>
      <c r="G2" s="64" t="s">
        <v>47</v>
      </c>
      <c r="H2" s="65" t="s">
        <v>48</v>
      </c>
    </row>
    <row r="3" spans="2:8" x14ac:dyDescent="0.35">
      <c r="B3" s="67" t="s">
        <v>200</v>
      </c>
      <c r="C3" s="56" t="s">
        <v>198</v>
      </c>
      <c r="D3" s="54"/>
      <c r="E3" s="57">
        <v>1</v>
      </c>
      <c r="F3" s="58">
        <v>1929</v>
      </c>
      <c r="G3" s="59"/>
      <c r="H3" s="68">
        <f>F3*G3</f>
        <v>0</v>
      </c>
    </row>
    <row r="4" spans="2:8" x14ac:dyDescent="0.35">
      <c r="B4" s="40" t="s">
        <v>199</v>
      </c>
      <c r="C4" s="46" t="s">
        <v>86</v>
      </c>
      <c r="D4" s="33"/>
      <c r="E4" s="50">
        <v>1</v>
      </c>
      <c r="F4" s="78">
        <v>105</v>
      </c>
      <c r="G4" s="59"/>
      <c r="H4" s="28">
        <f t="shared" ref="H4:H25" si="0">F4*G4</f>
        <v>0</v>
      </c>
    </row>
    <row r="5" spans="2:8" x14ac:dyDescent="0.35">
      <c r="B5" s="40" t="s">
        <v>20</v>
      </c>
      <c r="C5" s="46"/>
      <c r="D5" s="33"/>
      <c r="E5" s="50">
        <v>1</v>
      </c>
      <c r="F5" s="78">
        <v>61</v>
      </c>
      <c r="G5" s="59"/>
      <c r="H5" s="28">
        <f t="shared" si="0"/>
        <v>0</v>
      </c>
    </row>
    <row r="6" spans="2:8" x14ac:dyDescent="0.35">
      <c r="B6" s="40" t="s">
        <v>201</v>
      </c>
      <c r="C6" s="46" t="s">
        <v>87</v>
      </c>
      <c r="D6" s="33"/>
      <c r="E6" s="50">
        <v>1</v>
      </c>
      <c r="F6" s="78">
        <v>122</v>
      </c>
      <c r="G6" s="59"/>
      <c r="H6" s="28">
        <f t="shared" si="0"/>
        <v>0</v>
      </c>
    </row>
    <row r="7" spans="2:8" x14ac:dyDescent="0.35">
      <c r="B7" s="40" t="s">
        <v>67</v>
      </c>
      <c r="C7" s="46"/>
      <c r="D7" s="33"/>
      <c r="E7" s="50">
        <v>1</v>
      </c>
      <c r="F7" s="51">
        <v>26</v>
      </c>
      <c r="G7" s="59"/>
      <c r="H7" s="28">
        <f t="shared" si="0"/>
        <v>0</v>
      </c>
    </row>
    <row r="8" spans="2:8" x14ac:dyDescent="0.35">
      <c r="B8" s="40" t="s">
        <v>202</v>
      </c>
      <c r="C8" s="46" t="s">
        <v>88</v>
      </c>
      <c r="D8" s="33"/>
      <c r="E8" s="50">
        <v>1</v>
      </c>
      <c r="F8" s="51">
        <v>2459</v>
      </c>
      <c r="G8" s="59"/>
      <c r="H8" s="28">
        <f t="shared" si="0"/>
        <v>0</v>
      </c>
    </row>
    <row r="9" spans="2:8" x14ac:dyDescent="0.35">
      <c r="B9" s="40" t="s">
        <v>203</v>
      </c>
      <c r="C9" s="46" t="s">
        <v>89</v>
      </c>
      <c r="D9" s="33"/>
      <c r="E9" s="50">
        <v>1</v>
      </c>
      <c r="F9" s="51">
        <v>1183</v>
      </c>
      <c r="G9" s="59"/>
      <c r="H9" s="28">
        <f t="shared" si="0"/>
        <v>0</v>
      </c>
    </row>
    <row r="10" spans="2:8" x14ac:dyDescent="0.35">
      <c r="B10" s="40" t="s">
        <v>204</v>
      </c>
      <c r="C10" s="46" t="s">
        <v>90</v>
      </c>
      <c r="D10" s="33"/>
      <c r="E10" s="50">
        <v>1</v>
      </c>
      <c r="F10" s="51">
        <v>969</v>
      </c>
      <c r="G10" s="59"/>
      <c r="H10" s="28">
        <f t="shared" si="0"/>
        <v>0</v>
      </c>
    </row>
    <row r="11" spans="2:8" x14ac:dyDescent="0.35">
      <c r="B11" s="40" t="s">
        <v>205</v>
      </c>
      <c r="C11" s="46" t="s">
        <v>91</v>
      </c>
      <c r="D11" s="33"/>
      <c r="E11" s="50">
        <v>1</v>
      </c>
      <c r="F11" s="51">
        <v>123</v>
      </c>
      <c r="G11" s="59"/>
      <c r="H11" s="28">
        <f t="shared" si="0"/>
        <v>0</v>
      </c>
    </row>
    <row r="12" spans="2:8" x14ac:dyDescent="0.35">
      <c r="B12" s="40" t="s">
        <v>68</v>
      </c>
      <c r="C12" s="46"/>
      <c r="D12" s="33"/>
      <c r="E12" s="50">
        <v>1</v>
      </c>
      <c r="F12" s="78">
        <v>95</v>
      </c>
      <c r="G12" s="59"/>
      <c r="H12" s="28">
        <f t="shared" si="0"/>
        <v>0</v>
      </c>
    </row>
    <row r="13" spans="2:8" x14ac:dyDescent="0.35">
      <c r="B13" s="40" t="s">
        <v>93</v>
      </c>
      <c r="C13" s="46" t="s">
        <v>219</v>
      </c>
      <c r="D13" s="33"/>
      <c r="E13" s="50">
        <v>1</v>
      </c>
      <c r="F13" s="78">
        <v>118</v>
      </c>
      <c r="G13" s="59"/>
      <c r="H13" s="28">
        <f t="shared" si="0"/>
        <v>0</v>
      </c>
    </row>
    <row r="14" spans="2:8" x14ac:dyDescent="0.35">
      <c r="B14" s="40" t="s">
        <v>206</v>
      </c>
      <c r="C14" s="46" t="s">
        <v>92</v>
      </c>
      <c r="D14" s="33"/>
      <c r="E14" s="50">
        <v>1</v>
      </c>
      <c r="F14" s="51">
        <v>1413</v>
      </c>
      <c r="G14" s="59"/>
      <c r="H14" s="28">
        <f t="shared" si="0"/>
        <v>0</v>
      </c>
    </row>
    <row r="15" spans="2:8" x14ac:dyDescent="0.35">
      <c r="B15" s="40" t="s">
        <v>207</v>
      </c>
      <c r="C15" s="46" t="s">
        <v>94</v>
      </c>
      <c r="D15" s="33"/>
      <c r="E15" s="50">
        <v>1</v>
      </c>
      <c r="F15" s="51">
        <v>786</v>
      </c>
      <c r="G15" s="59"/>
      <c r="H15" s="28">
        <f t="shared" si="0"/>
        <v>0</v>
      </c>
    </row>
    <row r="16" spans="2:8" x14ac:dyDescent="0.35">
      <c r="B16" s="40" t="s">
        <v>217</v>
      </c>
      <c r="C16" s="46" t="s">
        <v>218</v>
      </c>
      <c r="D16" s="33"/>
      <c r="E16" s="50">
        <v>1</v>
      </c>
      <c r="F16" s="51">
        <v>10</v>
      </c>
      <c r="G16" s="59"/>
      <c r="H16" s="28">
        <f t="shared" si="0"/>
        <v>0</v>
      </c>
    </row>
    <row r="17" spans="2:8" x14ac:dyDescent="0.35">
      <c r="B17" s="40" t="s">
        <v>209</v>
      </c>
      <c r="C17" s="46" t="s">
        <v>95</v>
      </c>
      <c r="D17" s="33"/>
      <c r="E17" s="50">
        <v>1</v>
      </c>
      <c r="F17" s="51">
        <v>65</v>
      </c>
      <c r="G17" s="59"/>
      <c r="H17" s="28">
        <f t="shared" si="0"/>
        <v>0</v>
      </c>
    </row>
    <row r="18" spans="2:8" x14ac:dyDescent="0.35">
      <c r="B18" s="40" t="s">
        <v>210</v>
      </c>
      <c r="C18" s="46" t="s">
        <v>96</v>
      </c>
      <c r="D18" s="33"/>
      <c r="E18" s="50">
        <v>1</v>
      </c>
      <c r="F18" s="78">
        <v>73</v>
      </c>
      <c r="G18" s="59"/>
      <c r="H18" s="28">
        <f t="shared" si="0"/>
        <v>0</v>
      </c>
    </row>
    <row r="19" spans="2:8" x14ac:dyDescent="0.35">
      <c r="B19" s="40" t="s">
        <v>208</v>
      </c>
      <c r="C19" s="46" t="s">
        <v>97</v>
      </c>
      <c r="D19" s="4"/>
      <c r="E19" s="50">
        <v>1</v>
      </c>
      <c r="F19" s="78">
        <v>684</v>
      </c>
      <c r="G19" s="59"/>
      <c r="H19" s="28">
        <f t="shared" si="0"/>
        <v>0</v>
      </c>
    </row>
    <row r="20" spans="2:8" x14ac:dyDescent="0.35">
      <c r="B20" s="40" t="s">
        <v>211</v>
      </c>
      <c r="C20" s="46" t="s">
        <v>98</v>
      </c>
      <c r="D20" s="4"/>
      <c r="E20" s="50">
        <v>1</v>
      </c>
      <c r="F20" s="78">
        <v>388</v>
      </c>
      <c r="G20" s="59"/>
      <c r="H20" s="28">
        <f t="shared" si="0"/>
        <v>0</v>
      </c>
    </row>
    <row r="21" spans="2:8" x14ac:dyDescent="0.35">
      <c r="B21" s="40" t="s">
        <v>212</v>
      </c>
      <c r="C21" s="46" t="s">
        <v>99</v>
      </c>
      <c r="D21" s="4"/>
      <c r="E21" s="50">
        <v>1</v>
      </c>
      <c r="F21" s="78">
        <v>528</v>
      </c>
      <c r="G21" s="59"/>
      <c r="H21" s="28">
        <f t="shared" si="0"/>
        <v>0</v>
      </c>
    </row>
    <row r="22" spans="2:8" x14ac:dyDescent="0.35">
      <c r="B22" s="40" t="s">
        <v>100</v>
      </c>
      <c r="C22" s="46"/>
      <c r="D22" s="4"/>
      <c r="E22" s="50">
        <v>1</v>
      </c>
      <c r="F22" s="78">
        <v>333</v>
      </c>
      <c r="G22" s="59"/>
      <c r="H22" s="28">
        <f t="shared" si="0"/>
        <v>0</v>
      </c>
    </row>
    <row r="23" spans="2:8" x14ac:dyDescent="0.35">
      <c r="B23" s="40" t="s">
        <v>213</v>
      </c>
      <c r="C23" s="46" t="s">
        <v>101</v>
      </c>
      <c r="D23" s="4"/>
      <c r="E23" s="50">
        <v>1</v>
      </c>
      <c r="F23" s="78">
        <v>248</v>
      </c>
      <c r="G23" s="59"/>
      <c r="H23" s="28">
        <f t="shared" si="0"/>
        <v>0</v>
      </c>
    </row>
    <row r="24" spans="2:8" x14ac:dyDescent="0.35">
      <c r="B24" s="40" t="s">
        <v>214</v>
      </c>
      <c r="C24" s="46" t="s">
        <v>102</v>
      </c>
      <c r="D24" s="33"/>
      <c r="E24" s="50">
        <v>1</v>
      </c>
      <c r="F24" s="78">
        <v>316</v>
      </c>
      <c r="G24" s="59"/>
      <c r="H24" s="28">
        <f t="shared" si="0"/>
        <v>0</v>
      </c>
    </row>
    <row r="25" spans="2:8" ht="15" thickBot="1" x14ac:dyDescent="0.4">
      <c r="B25" s="83" t="s">
        <v>215</v>
      </c>
      <c r="C25" s="82" t="s">
        <v>103</v>
      </c>
      <c r="D25" s="69"/>
      <c r="E25" s="53">
        <v>1</v>
      </c>
      <c r="F25" s="78">
        <v>230</v>
      </c>
      <c r="G25" s="59"/>
      <c r="H25" s="70">
        <f t="shared" si="0"/>
        <v>0</v>
      </c>
    </row>
    <row r="26" spans="2:8" ht="19" thickBot="1" x14ac:dyDescent="0.5">
      <c r="B26" s="90" t="s">
        <v>56</v>
      </c>
      <c r="C26" s="91"/>
      <c r="D26" s="91"/>
      <c r="E26" s="91"/>
      <c r="F26" s="91"/>
      <c r="G26" s="91"/>
      <c r="H26" s="15">
        <f>SUM(H3:H25)</f>
        <v>0</v>
      </c>
    </row>
    <row r="29" spans="2:8" x14ac:dyDescent="0.35">
      <c r="B29" s="5" t="s">
        <v>49</v>
      </c>
      <c r="C29" s="5"/>
      <c r="D29" s="5"/>
    </row>
    <row r="30" spans="2:8" x14ac:dyDescent="0.35">
      <c r="B30" s="49" t="s">
        <v>69</v>
      </c>
      <c r="C30" s="6"/>
      <c r="D30" s="6"/>
    </row>
    <row r="31" spans="2:8" x14ac:dyDescent="0.35">
      <c r="B31" s="47" t="s">
        <v>220</v>
      </c>
      <c r="C31" s="47"/>
      <c r="D31" s="6"/>
    </row>
    <row r="32" spans="2:8" x14ac:dyDescent="0.35">
      <c r="B32" s="77" t="s">
        <v>85</v>
      </c>
      <c r="C32" s="6"/>
      <c r="D32" s="6"/>
    </row>
    <row r="33" spans="2:4" x14ac:dyDescent="0.35">
      <c r="B33" s="7" t="s">
        <v>84</v>
      </c>
      <c r="C33" s="7"/>
      <c r="D33" s="7"/>
    </row>
    <row r="35" spans="2:4" x14ac:dyDescent="0.35">
      <c r="B35" s="8" t="s">
        <v>223</v>
      </c>
      <c r="C35" s="8"/>
      <c r="D35" s="8"/>
    </row>
    <row r="36" spans="2:4" x14ac:dyDescent="0.35">
      <c r="B36" s="9"/>
      <c r="C36" s="9"/>
      <c r="D36" s="9"/>
    </row>
  </sheetData>
  <mergeCells count="1">
    <mergeCell ref="B26:G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topLeftCell="A7" zoomScale="85" zoomScaleNormal="85" workbookViewId="0">
      <selection activeCell="B28" sqref="B28"/>
    </sheetView>
  </sheetViews>
  <sheetFormatPr defaultRowHeight="14.5" x14ac:dyDescent="0.35"/>
  <cols>
    <col min="2" max="2" width="50.1796875" customWidth="1"/>
    <col min="3" max="3" width="27.08984375" customWidth="1"/>
    <col min="4" max="4" width="25" customWidth="1"/>
    <col min="5" max="5" width="5.1796875" customWidth="1"/>
    <col min="6" max="6" width="6.81640625" style="1" bestFit="1" customWidth="1"/>
    <col min="8" max="8" width="12.08984375" bestFit="1" customWidth="1"/>
  </cols>
  <sheetData>
    <row r="1" spans="2:8" ht="15" thickBot="1" x14ac:dyDescent="0.4"/>
    <row r="2" spans="2:8" ht="31.5" x14ac:dyDescent="0.35">
      <c r="B2" s="60" t="s">
        <v>0</v>
      </c>
      <c r="C2" s="61" t="s">
        <v>65</v>
      </c>
      <c r="D2" s="62" t="s">
        <v>66</v>
      </c>
      <c r="E2" s="63" t="s">
        <v>1</v>
      </c>
      <c r="F2" s="64" t="s">
        <v>46</v>
      </c>
      <c r="G2" s="64" t="s">
        <v>47</v>
      </c>
      <c r="H2" s="65" t="s">
        <v>48</v>
      </c>
    </row>
    <row r="3" spans="2:8" x14ac:dyDescent="0.35">
      <c r="B3" s="71" t="s">
        <v>106</v>
      </c>
      <c r="C3" s="56" t="s">
        <v>104</v>
      </c>
      <c r="D3" s="66"/>
      <c r="E3" s="57">
        <v>1</v>
      </c>
      <c r="F3" s="58">
        <v>1871</v>
      </c>
      <c r="G3" s="59"/>
      <c r="H3" s="68">
        <f>F3*G3</f>
        <v>0</v>
      </c>
    </row>
    <row r="4" spans="2:8" x14ac:dyDescent="0.35">
      <c r="B4" s="27" t="s">
        <v>107</v>
      </c>
      <c r="C4" s="31" t="s">
        <v>105</v>
      </c>
      <c r="D4" s="4"/>
      <c r="E4" s="50">
        <v>1</v>
      </c>
      <c r="F4" s="80">
        <v>50</v>
      </c>
      <c r="G4" s="59"/>
      <c r="H4" s="68">
        <f t="shared" ref="H4:H18" si="0">F4*G4</f>
        <v>0</v>
      </c>
    </row>
    <row r="5" spans="2:8" x14ac:dyDescent="0.35">
      <c r="B5" s="27" t="s">
        <v>110</v>
      </c>
      <c r="C5" s="31"/>
      <c r="D5" s="4"/>
      <c r="E5" s="50">
        <v>1</v>
      </c>
      <c r="F5" s="78">
        <v>138</v>
      </c>
      <c r="G5" s="59"/>
      <c r="H5" s="68">
        <f t="shared" si="0"/>
        <v>0</v>
      </c>
    </row>
    <row r="6" spans="2:8" x14ac:dyDescent="0.35">
      <c r="B6" s="27" t="s">
        <v>111</v>
      </c>
      <c r="C6" s="31"/>
      <c r="D6" s="4"/>
      <c r="E6" s="50">
        <v>1</v>
      </c>
      <c r="F6" s="51">
        <v>56</v>
      </c>
      <c r="G6" s="59"/>
      <c r="H6" s="68">
        <f t="shared" si="0"/>
        <v>0</v>
      </c>
    </row>
    <row r="7" spans="2:8" x14ac:dyDescent="0.35">
      <c r="B7" s="27" t="s">
        <v>11</v>
      </c>
      <c r="C7" s="32"/>
      <c r="D7" s="4"/>
      <c r="E7" s="50">
        <v>1</v>
      </c>
      <c r="F7" s="51">
        <v>489</v>
      </c>
      <c r="G7" s="59"/>
      <c r="H7" s="68">
        <f t="shared" si="0"/>
        <v>0</v>
      </c>
    </row>
    <row r="8" spans="2:8" x14ac:dyDescent="0.35">
      <c r="B8" s="43" t="s">
        <v>108</v>
      </c>
      <c r="C8" s="35"/>
      <c r="D8" s="4"/>
      <c r="E8" s="50">
        <v>1</v>
      </c>
      <c r="F8" s="51">
        <v>461</v>
      </c>
      <c r="G8" s="59"/>
      <c r="H8" s="68">
        <f t="shared" si="0"/>
        <v>0</v>
      </c>
    </row>
    <row r="9" spans="2:8" x14ac:dyDescent="0.35">
      <c r="B9" s="27" t="s">
        <v>109</v>
      </c>
      <c r="C9" s="35"/>
      <c r="D9" s="72"/>
      <c r="E9" s="50">
        <v>1</v>
      </c>
      <c r="F9" s="51">
        <v>114</v>
      </c>
      <c r="G9" s="59"/>
      <c r="H9" s="68">
        <f t="shared" si="0"/>
        <v>0</v>
      </c>
    </row>
    <row r="10" spans="2:8" x14ac:dyDescent="0.35">
      <c r="B10" s="27" t="s">
        <v>74</v>
      </c>
      <c r="C10" s="35"/>
      <c r="D10" s="4"/>
      <c r="E10" s="50">
        <v>1</v>
      </c>
      <c r="F10" s="51">
        <v>181</v>
      </c>
      <c r="G10" s="59"/>
      <c r="H10" s="68">
        <f t="shared" si="0"/>
        <v>0</v>
      </c>
    </row>
    <row r="11" spans="2:8" x14ac:dyDescent="0.35">
      <c r="B11" s="27" t="s">
        <v>73</v>
      </c>
      <c r="C11" s="35"/>
      <c r="D11" s="4"/>
      <c r="E11" s="50">
        <v>1</v>
      </c>
      <c r="F11" s="51">
        <v>199</v>
      </c>
      <c r="G11" s="59"/>
      <c r="H11" s="68">
        <f t="shared" si="0"/>
        <v>0</v>
      </c>
    </row>
    <row r="12" spans="2:8" x14ac:dyDescent="0.35">
      <c r="B12" s="27" t="s">
        <v>113</v>
      </c>
      <c r="C12" s="35"/>
      <c r="D12" s="4"/>
      <c r="E12" s="50">
        <v>1</v>
      </c>
      <c r="F12" s="51">
        <v>417</v>
      </c>
      <c r="G12" s="59"/>
      <c r="H12" s="68">
        <f t="shared" si="0"/>
        <v>0</v>
      </c>
    </row>
    <row r="13" spans="2:8" x14ac:dyDescent="0.35">
      <c r="B13" s="27" t="s">
        <v>112</v>
      </c>
      <c r="C13" s="35"/>
      <c r="D13" s="4"/>
      <c r="E13" s="50">
        <v>1</v>
      </c>
      <c r="F13" s="51">
        <v>268</v>
      </c>
      <c r="G13" s="59"/>
      <c r="H13" s="68">
        <f t="shared" si="0"/>
        <v>0</v>
      </c>
    </row>
    <row r="14" spans="2:8" x14ac:dyDescent="0.35">
      <c r="B14" s="27" t="s">
        <v>10</v>
      </c>
      <c r="C14" s="32"/>
      <c r="D14" s="4"/>
      <c r="E14" s="50">
        <v>1</v>
      </c>
      <c r="F14" s="51">
        <v>237</v>
      </c>
      <c r="G14" s="59"/>
      <c r="H14" s="68">
        <f t="shared" si="0"/>
        <v>0</v>
      </c>
    </row>
    <row r="15" spans="2:8" x14ac:dyDescent="0.35">
      <c r="B15" s="27" t="s">
        <v>9</v>
      </c>
      <c r="C15" s="32"/>
      <c r="D15" s="4"/>
      <c r="E15" s="50">
        <v>1</v>
      </c>
      <c r="F15" s="51">
        <v>106</v>
      </c>
      <c r="G15" s="59"/>
      <c r="H15" s="68">
        <f t="shared" si="0"/>
        <v>0</v>
      </c>
    </row>
    <row r="16" spans="2:8" x14ac:dyDescent="0.35">
      <c r="B16" s="27" t="s">
        <v>71</v>
      </c>
      <c r="C16" s="35"/>
      <c r="D16" s="4"/>
      <c r="E16" s="50">
        <v>1</v>
      </c>
      <c r="F16" s="80">
        <v>10</v>
      </c>
      <c r="G16" s="59"/>
      <c r="H16" s="68">
        <f t="shared" si="0"/>
        <v>0</v>
      </c>
    </row>
    <row r="17" spans="2:8" x14ac:dyDescent="0.35">
      <c r="B17" s="73" t="s">
        <v>70</v>
      </c>
      <c r="C17" s="32"/>
      <c r="D17" s="4"/>
      <c r="E17" s="50">
        <v>1</v>
      </c>
      <c r="F17" s="51">
        <v>14</v>
      </c>
      <c r="G17" s="59"/>
      <c r="H17" s="68">
        <f t="shared" si="0"/>
        <v>0</v>
      </c>
    </row>
    <row r="18" spans="2:8" ht="15" thickBot="1" x14ac:dyDescent="0.4">
      <c r="B18" s="84" t="s">
        <v>72</v>
      </c>
      <c r="C18" s="85"/>
      <c r="D18" s="86"/>
      <c r="E18" s="87">
        <v>1</v>
      </c>
      <c r="F18" s="88">
        <v>8</v>
      </c>
      <c r="G18" s="59"/>
      <c r="H18" s="89">
        <f t="shared" si="0"/>
        <v>0</v>
      </c>
    </row>
    <row r="19" spans="2:8" ht="19" thickBot="1" x14ac:dyDescent="0.5">
      <c r="B19" s="90" t="s">
        <v>56</v>
      </c>
      <c r="C19" s="91"/>
      <c r="D19" s="91"/>
      <c r="E19" s="91"/>
      <c r="F19" s="91"/>
      <c r="G19" s="91"/>
      <c r="H19" s="15">
        <f>SUM(H3:H18)</f>
        <v>0</v>
      </c>
    </row>
    <row r="22" spans="2:8" x14ac:dyDescent="0.35">
      <c r="B22" s="5" t="s">
        <v>49</v>
      </c>
      <c r="C22" s="5"/>
      <c r="D22" s="5"/>
    </row>
    <row r="23" spans="2:8" x14ac:dyDescent="0.35">
      <c r="B23" s="49" t="s">
        <v>69</v>
      </c>
      <c r="C23" s="6"/>
      <c r="D23" s="6"/>
    </row>
    <row r="24" spans="2:8" x14ac:dyDescent="0.35">
      <c r="B24" s="47" t="s">
        <v>83</v>
      </c>
      <c r="C24" s="47"/>
      <c r="D24" s="6"/>
    </row>
    <row r="25" spans="2:8" x14ac:dyDescent="0.35">
      <c r="B25" s="77" t="s">
        <v>85</v>
      </c>
      <c r="C25" s="7"/>
      <c r="D25" s="7"/>
    </row>
    <row r="26" spans="2:8" x14ac:dyDescent="0.35">
      <c r="B26" s="7" t="s">
        <v>84</v>
      </c>
    </row>
    <row r="27" spans="2:8" x14ac:dyDescent="0.35">
      <c r="B27" s="7"/>
    </row>
    <row r="28" spans="2:8" x14ac:dyDescent="0.35">
      <c r="B28" s="8" t="s">
        <v>223</v>
      </c>
      <c r="C28" s="8"/>
      <c r="D28" s="8"/>
    </row>
    <row r="29" spans="2:8" x14ac:dyDescent="0.35">
      <c r="B29" s="9"/>
      <c r="C29" s="9"/>
      <c r="D29" s="9"/>
    </row>
  </sheetData>
  <mergeCells count="1">
    <mergeCell ref="B19:G1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9"/>
  <sheetViews>
    <sheetView topLeftCell="A58" zoomScale="85" zoomScaleNormal="85" workbookViewId="0">
      <selection activeCell="B78" sqref="B78"/>
    </sheetView>
  </sheetViews>
  <sheetFormatPr defaultRowHeight="14.5" x14ac:dyDescent="0.35"/>
  <cols>
    <col min="2" max="2" width="40.81640625" bestFit="1" customWidth="1"/>
    <col min="3" max="3" width="42.1796875" bestFit="1" customWidth="1"/>
    <col min="4" max="4" width="29.1796875" customWidth="1"/>
    <col min="5" max="5" width="4.54296875" style="1" customWidth="1"/>
    <col min="6" max="6" width="8" style="2" customWidth="1"/>
    <col min="7" max="7" width="8.90625" style="3"/>
    <col min="8" max="8" width="13.54296875" style="3" bestFit="1" customWidth="1"/>
  </cols>
  <sheetData>
    <row r="1" spans="2:8" ht="15" thickBot="1" x14ac:dyDescent="0.4"/>
    <row r="2" spans="2:8" ht="31.5" x14ac:dyDescent="0.35">
      <c r="B2" s="60" t="s">
        <v>0</v>
      </c>
      <c r="C2" s="61" t="s">
        <v>65</v>
      </c>
      <c r="D2" s="62" t="s">
        <v>66</v>
      </c>
      <c r="E2" s="63" t="s">
        <v>1</v>
      </c>
      <c r="F2" s="64" t="s">
        <v>46</v>
      </c>
      <c r="G2" s="64" t="s">
        <v>47</v>
      </c>
      <c r="H2" s="65" t="s">
        <v>48</v>
      </c>
    </row>
    <row r="3" spans="2:8" x14ac:dyDescent="0.35">
      <c r="B3" s="74" t="s">
        <v>5</v>
      </c>
      <c r="C3" s="56" t="s">
        <v>114</v>
      </c>
      <c r="D3" s="54"/>
      <c r="E3" s="57">
        <v>1</v>
      </c>
      <c r="F3" s="58">
        <v>33</v>
      </c>
      <c r="G3" s="59"/>
      <c r="H3" s="68">
        <f>F3*G3</f>
        <v>0</v>
      </c>
    </row>
    <row r="4" spans="2:8" x14ac:dyDescent="0.35">
      <c r="B4" s="41" t="s">
        <v>116</v>
      </c>
      <c r="C4" s="31" t="s">
        <v>115</v>
      </c>
      <c r="D4" s="37"/>
      <c r="E4" s="52">
        <v>1</v>
      </c>
      <c r="F4" s="51">
        <v>10</v>
      </c>
      <c r="G4" s="59"/>
      <c r="H4" s="28">
        <f t="shared" ref="H4:H66" si="0">F4*G4</f>
        <v>0</v>
      </c>
    </row>
    <row r="5" spans="2:8" ht="13.25" customHeight="1" x14ac:dyDescent="0.35">
      <c r="B5" s="40" t="s">
        <v>117</v>
      </c>
      <c r="C5" s="79" t="s">
        <v>118</v>
      </c>
      <c r="D5" s="33"/>
      <c r="E5" s="50">
        <v>1</v>
      </c>
      <c r="F5" s="51">
        <v>216</v>
      </c>
      <c r="G5" s="59"/>
      <c r="H5" s="28">
        <f t="shared" si="0"/>
        <v>0</v>
      </c>
    </row>
    <row r="6" spans="2:8" x14ac:dyDescent="0.35">
      <c r="B6" s="40" t="s">
        <v>121</v>
      </c>
      <c r="C6" s="31"/>
      <c r="D6" s="33"/>
      <c r="E6" s="50">
        <v>1</v>
      </c>
      <c r="F6" s="51">
        <v>780</v>
      </c>
      <c r="G6" s="59"/>
      <c r="H6" s="28">
        <f t="shared" si="0"/>
        <v>0</v>
      </c>
    </row>
    <row r="7" spans="2:8" x14ac:dyDescent="0.35">
      <c r="B7" s="40" t="s">
        <v>27</v>
      </c>
      <c r="C7" s="31"/>
      <c r="D7" s="33"/>
      <c r="E7" s="50">
        <v>1</v>
      </c>
      <c r="F7" s="51">
        <v>121</v>
      </c>
      <c r="G7" s="59"/>
      <c r="H7" s="28">
        <f t="shared" si="0"/>
        <v>0</v>
      </c>
    </row>
    <row r="8" spans="2:8" x14ac:dyDescent="0.35">
      <c r="B8" s="40" t="s">
        <v>120</v>
      </c>
      <c r="C8" s="31" t="s">
        <v>119</v>
      </c>
      <c r="D8" s="33"/>
      <c r="E8" s="50">
        <v>1</v>
      </c>
      <c r="F8" s="51">
        <v>646</v>
      </c>
      <c r="G8" s="59"/>
      <c r="H8" s="28">
        <f t="shared" si="0"/>
        <v>0</v>
      </c>
    </row>
    <row r="9" spans="2:8" x14ac:dyDescent="0.35">
      <c r="B9" s="40" t="s">
        <v>123</v>
      </c>
      <c r="C9" s="31"/>
      <c r="D9" s="33"/>
      <c r="E9" s="50">
        <v>1</v>
      </c>
      <c r="F9" s="51">
        <v>33</v>
      </c>
      <c r="G9" s="59"/>
      <c r="H9" s="28">
        <f t="shared" si="0"/>
        <v>0</v>
      </c>
    </row>
    <row r="10" spans="2:8" x14ac:dyDescent="0.35">
      <c r="B10" s="40" t="s">
        <v>122</v>
      </c>
      <c r="C10" s="31"/>
      <c r="D10" s="33"/>
      <c r="E10" s="50">
        <v>1</v>
      </c>
      <c r="F10" s="51">
        <v>30</v>
      </c>
      <c r="G10" s="59"/>
      <c r="H10" s="28">
        <f t="shared" si="0"/>
        <v>0</v>
      </c>
    </row>
    <row r="11" spans="2:8" x14ac:dyDescent="0.35">
      <c r="B11" s="40" t="s">
        <v>25</v>
      </c>
      <c r="C11" s="31"/>
      <c r="D11" s="33"/>
      <c r="E11" s="50">
        <v>1</v>
      </c>
      <c r="F11" s="51">
        <v>205</v>
      </c>
      <c r="G11" s="59"/>
      <c r="H11" s="28">
        <f t="shared" si="0"/>
        <v>0</v>
      </c>
    </row>
    <row r="12" spans="2:8" x14ac:dyDescent="0.35">
      <c r="B12" s="40" t="s">
        <v>36</v>
      </c>
      <c r="C12" s="31"/>
      <c r="D12" s="33"/>
      <c r="E12" s="50">
        <v>1</v>
      </c>
      <c r="F12" s="78">
        <v>131</v>
      </c>
      <c r="G12" s="59"/>
      <c r="H12" s="28">
        <f t="shared" si="0"/>
        <v>0</v>
      </c>
    </row>
    <row r="13" spans="2:8" x14ac:dyDescent="0.35">
      <c r="B13" s="40" t="s">
        <v>124</v>
      </c>
      <c r="C13" s="31"/>
      <c r="D13" s="33"/>
      <c r="E13" s="50">
        <v>1</v>
      </c>
      <c r="F13" s="51">
        <v>297</v>
      </c>
      <c r="G13" s="59"/>
      <c r="H13" s="28">
        <f t="shared" si="0"/>
        <v>0</v>
      </c>
    </row>
    <row r="14" spans="2:8" x14ac:dyDescent="0.35">
      <c r="B14" s="40" t="s">
        <v>33</v>
      </c>
      <c r="C14" s="31"/>
      <c r="D14" s="33"/>
      <c r="E14" s="50">
        <v>1</v>
      </c>
      <c r="F14" s="51">
        <v>148</v>
      </c>
      <c r="G14" s="59"/>
      <c r="H14" s="28">
        <f t="shared" si="0"/>
        <v>0</v>
      </c>
    </row>
    <row r="15" spans="2:8" x14ac:dyDescent="0.35">
      <c r="B15" s="40" t="s">
        <v>125</v>
      </c>
      <c r="C15" s="31"/>
      <c r="D15" s="33"/>
      <c r="E15" s="50">
        <v>1</v>
      </c>
      <c r="F15" s="51">
        <v>352</v>
      </c>
      <c r="G15" s="59"/>
      <c r="H15" s="28">
        <f t="shared" si="0"/>
        <v>0</v>
      </c>
    </row>
    <row r="16" spans="2:8" x14ac:dyDescent="0.35">
      <c r="B16" s="40" t="s">
        <v>28</v>
      </c>
      <c r="C16" s="31" t="s">
        <v>126</v>
      </c>
      <c r="D16" s="33"/>
      <c r="E16" s="50">
        <v>1</v>
      </c>
      <c r="F16" s="51">
        <v>67</v>
      </c>
      <c r="G16" s="59"/>
      <c r="H16" s="28">
        <f t="shared" si="0"/>
        <v>0</v>
      </c>
    </row>
    <row r="17" spans="2:8" x14ac:dyDescent="0.35">
      <c r="B17" s="40" t="s">
        <v>29</v>
      </c>
      <c r="C17" s="46" t="s">
        <v>127</v>
      </c>
      <c r="D17" s="33"/>
      <c r="E17" s="50">
        <v>1</v>
      </c>
      <c r="F17" s="51">
        <v>251</v>
      </c>
      <c r="G17" s="59"/>
      <c r="H17" s="28">
        <f t="shared" si="0"/>
        <v>0</v>
      </c>
    </row>
    <row r="18" spans="2:8" x14ac:dyDescent="0.35">
      <c r="B18" s="40" t="s">
        <v>30</v>
      </c>
      <c r="C18" s="31" t="s">
        <v>128</v>
      </c>
      <c r="D18" s="33"/>
      <c r="E18" s="50">
        <v>1</v>
      </c>
      <c r="F18" s="51">
        <v>92</v>
      </c>
      <c r="G18" s="59"/>
      <c r="H18" s="28">
        <f t="shared" si="0"/>
        <v>0</v>
      </c>
    </row>
    <row r="19" spans="2:8" x14ac:dyDescent="0.35">
      <c r="B19" s="40" t="s">
        <v>41</v>
      </c>
      <c r="C19" s="46" t="s">
        <v>129</v>
      </c>
      <c r="D19" s="33"/>
      <c r="E19" s="50">
        <v>1</v>
      </c>
      <c r="F19" s="51">
        <v>16</v>
      </c>
      <c r="G19" s="59"/>
      <c r="H19" s="28">
        <f t="shared" si="0"/>
        <v>0</v>
      </c>
    </row>
    <row r="20" spans="2:8" x14ac:dyDescent="0.35">
      <c r="B20" s="40" t="s">
        <v>31</v>
      </c>
      <c r="C20" s="31" t="s">
        <v>130</v>
      </c>
      <c r="D20" s="33"/>
      <c r="E20" s="50">
        <v>1</v>
      </c>
      <c r="F20" s="51">
        <v>70</v>
      </c>
      <c r="G20" s="59"/>
      <c r="H20" s="28">
        <f t="shared" si="0"/>
        <v>0</v>
      </c>
    </row>
    <row r="21" spans="2:8" x14ac:dyDescent="0.35">
      <c r="B21" s="40" t="s">
        <v>131</v>
      </c>
      <c r="C21" s="31"/>
      <c r="D21" s="33"/>
      <c r="E21" s="50">
        <v>1</v>
      </c>
      <c r="F21" s="51">
        <v>497</v>
      </c>
      <c r="G21" s="59"/>
      <c r="H21" s="28">
        <f t="shared" si="0"/>
        <v>0</v>
      </c>
    </row>
    <row r="22" spans="2:8" x14ac:dyDescent="0.35">
      <c r="B22" s="40" t="s">
        <v>221</v>
      </c>
      <c r="C22" s="31" t="s">
        <v>13</v>
      </c>
      <c r="D22" s="33"/>
      <c r="E22" s="50">
        <v>1</v>
      </c>
      <c r="F22" s="51">
        <v>92</v>
      </c>
      <c r="G22" s="59"/>
      <c r="H22" s="28">
        <f t="shared" si="0"/>
        <v>0</v>
      </c>
    </row>
    <row r="23" spans="2:8" x14ac:dyDescent="0.35">
      <c r="B23" s="40" t="s">
        <v>14</v>
      </c>
      <c r="C23" s="31"/>
      <c r="D23" s="33"/>
      <c r="E23" s="50">
        <v>1</v>
      </c>
      <c r="F23" s="51">
        <v>18</v>
      </c>
      <c r="G23" s="59"/>
      <c r="H23" s="28">
        <f t="shared" si="0"/>
        <v>0</v>
      </c>
    </row>
    <row r="24" spans="2:8" x14ac:dyDescent="0.35">
      <c r="B24" s="40" t="s">
        <v>15</v>
      </c>
      <c r="C24" s="31"/>
      <c r="D24" s="33"/>
      <c r="E24" s="50">
        <v>1</v>
      </c>
      <c r="F24" s="51">
        <v>83</v>
      </c>
      <c r="G24" s="59"/>
      <c r="H24" s="28">
        <f t="shared" si="0"/>
        <v>0</v>
      </c>
    </row>
    <row r="25" spans="2:8" x14ac:dyDescent="0.35">
      <c r="B25" s="40" t="s">
        <v>132</v>
      </c>
      <c r="C25" s="31"/>
      <c r="D25" s="33"/>
      <c r="E25" s="50">
        <v>1</v>
      </c>
      <c r="F25" s="51">
        <v>741</v>
      </c>
      <c r="G25" s="59"/>
      <c r="H25" s="28">
        <f t="shared" si="0"/>
        <v>0</v>
      </c>
    </row>
    <row r="26" spans="2:8" x14ac:dyDescent="0.35">
      <c r="B26" s="40" t="s">
        <v>133</v>
      </c>
      <c r="C26" s="34"/>
      <c r="D26" s="33"/>
      <c r="E26" s="50">
        <v>1</v>
      </c>
      <c r="F26" s="51">
        <v>15</v>
      </c>
      <c r="G26" s="59"/>
      <c r="H26" s="28">
        <f t="shared" si="0"/>
        <v>0</v>
      </c>
    </row>
    <row r="27" spans="2:8" x14ac:dyDescent="0.35">
      <c r="B27" s="41" t="s">
        <v>134</v>
      </c>
      <c r="C27" s="31"/>
      <c r="D27" s="37"/>
      <c r="E27" s="52">
        <v>1</v>
      </c>
      <c r="F27" s="51">
        <v>607</v>
      </c>
      <c r="G27" s="59"/>
      <c r="H27" s="28">
        <f t="shared" si="0"/>
        <v>0</v>
      </c>
    </row>
    <row r="28" spans="2:8" x14ac:dyDescent="0.35">
      <c r="B28" s="40" t="s">
        <v>222</v>
      </c>
      <c r="C28" s="42" t="s">
        <v>135</v>
      </c>
      <c r="D28" s="33"/>
      <c r="E28" s="50">
        <v>1</v>
      </c>
      <c r="F28" s="51">
        <v>569</v>
      </c>
      <c r="G28" s="59"/>
      <c r="H28" s="28">
        <f t="shared" si="0"/>
        <v>0</v>
      </c>
    </row>
    <row r="29" spans="2:8" x14ac:dyDescent="0.35">
      <c r="B29" s="40" t="s">
        <v>136</v>
      </c>
      <c r="C29" s="42" t="s">
        <v>137</v>
      </c>
      <c r="D29" s="33"/>
      <c r="E29" s="50">
        <v>1</v>
      </c>
      <c r="F29" s="51">
        <v>287</v>
      </c>
      <c r="G29" s="59"/>
      <c r="H29" s="28">
        <f t="shared" si="0"/>
        <v>0</v>
      </c>
    </row>
    <row r="30" spans="2:8" x14ac:dyDescent="0.35">
      <c r="B30" s="40" t="s">
        <v>7</v>
      </c>
      <c r="C30" s="31"/>
      <c r="D30" s="33"/>
      <c r="E30" s="50">
        <v>1</v>
      </c>
      <c r="F30" s="51">
        <v>277</v>
      </c>
      <c r="G30" s="59"/>
      <c r="H30" s="28">
        <f t="shared" si="0"/>
        <v>0</v>
      </c>
    </row>
    <row r="31" spans="2:8" x14ac:dyDescent="0.35">
      <c r="B31" s="40" t="s">
        <v>8</v>
      </c>
      <c r="C31" s="31"/>
      <c r="D31" s="33"/>
      <c r="E31" s="50">
        <v>1</v>
      </c>
      <c r="F31" s="51">
        <v>300</v>
      </c>
      <c r="G31" s="59"/>
      <c r="H31" s="28">
        <f t="shared" si="0"/>
        <v>0</v>
      </c>
    </row>
    <row r="32" spans="2:8" x14ac:dyDescent="0.35">
      <c r="B32" s="40" t="s">
        <v>6</v>
      </c>
      <c r="C32" s="31"/>
      <c r="D32" s="33"/>
      <c r="E32" s="50">
        <v>1</v>
      </c>
      <c r="F32" s="51">
        <v>118</v>
      </c>
      <c r="G32" s="59"/>
      <c r="H32" s="28">
        <f t="shared" si="0"/>
        <v>0</v>
      </c>
    </row>
    <row r="33" spans="2:8" x14ac:dyDescent="0.35">
      <c r="B33" s="40" t="s">
        <v>75</v>
      </c>
      <c r="C33" s="31"/>
      <c r="D33" s="33"/>
      <c r="E33" s="50">
        <v>1</v>
      </c>
      <c r="F33" s="51">
        <v>74</v>
      </c>
      <c r="G33" s="59"/>
      <c r="H33" s="28">
        <f t="shared" si="0"/>
        <v>0</v>
      </c>
    </row>
    <row r="34" spans="2:8" x14ac:dyDescent="0.35">
      <c r="B34" s="40" t="s">
        <v>138</v>
      </c>
      <c r="C34" s="31"/>
      <c r="D34" s="33"/>
      <c r="E34" s="50">
        <v>1</v>
      </c>
      <c r="F34" s="51">
        <v>34</v>
      </c>
      <c r="G34" s="59"/>
      <c r="H34" s="28">
        <f t="shared" si="0"/>
        <v>0</v>
      </c>
    </row>
    <row r="35" spans="2:8" x14ac:dyDescent="0.35">
      <c r="B35" s="40" t="s">
        <v>139</v>
      </c>
      <c r="C35" s="34"/>
      <c r="D35" s="33"/>
      <c r="E35" s="50">
        <v>1</v>
      </c>
      <c r="F35" s="51">
        <v>135</v>
      </c>
      <c r="G35" s="59"/>
      <c r="H35" s="28">
        <f t="shared" si="0"/>
        <v>0</v>
      </c>
    </row>
    <row r="36" spans="2:8" x14ac:dyDescent="0.35">
      <c r="B36" s="40" t="s">
        <v>140</v>
      </c>
      <c r="C36" s="31" t="s">
        <v>141</v>
      </c>
      <c r="D36" s="33"/>
      <c r="E36" s="50">
        <v>1</v>
      </c>
      <c r="F36" s="51">
        <v>110</v>
      </c>
      <c r="G36" s="59"/>
      <c r="H36" s="28">
        <f t="shared" si="0"/>
        <v>0</v>
      </c>
    </row>
    <row r="37" spans="2:8" x14ac:dyDescent="0.35">
      <c r="B37" s="43" t="s">
        <v>43</v>
      </c>
      <c r="C37" s="31" t="s">
        <v>142</v>
      </c>
      <c r="D37" s="38"/>
      <c r="E37" s="50">
        <v>1</v>
      </c>
      <c r="F37" s="51">
        <v>6</v>
      </c>
      <c r="G37" s="59"/>
      <c r="H37" s="28">
        <f t="shared" si="0"/>
        <v>0</v>
      </c>
    </row>
    <row r="38" spans="2:8" x14ac:dyDescent="0.35">
      <c r="B38" s="40" t="s">
        <v>143</v>
      </c>
      <c r="C38" s="31"/>
      <c r="D38" s="33"/>
      <c r="E38" s="50">
        <v>1</v>
      </c>
      <c r="F38" s="51">
        <v>19</v>
      </c>
      <c r="G38" s="59"/>
      <c r="H38" s="28">
        <f t="shared" si="0"/>
        <v>0</v>
      </c>
    </row>
    <row r="39" spans="2:8" x14ac:dyDescent="0.35">
      <c r="B39" s="40" t="s">
        <v>54</v>
      </c>
      <c r="C39" s="31"/>
      <c r="D39" s="33"/>
      <c r="E39" s="50">
        <v>1</v>
      </c>
      <c r="F39" s="51">
        <v>55</v>
      </c>
      <c r="G39" s="59"/>
      <c r="H39" s="28">
        <f t="shared" si="0"/>
        <v>0</v>
      </c>
    </row>
    <row r="40" spans="2:8" x14ac:dyDescent="0.35">
      <c r="B40" s="40" t="s">
        <v>76</v>
      </c>
      <c r="C40" s="31"/>
      <c r="D40" s="33"/>
      <c r="E40" s="50">
        <v>1</v>
      </c>
      <c r="F40" s="51">
        <v>152</v>
      </c>
      <c r="G40" s="59"/>
      <c r="H40" s="28">
        <f t="shared" si="0"/>
        <v>0</v>
      </c>
    </row>
    <row r="41" spans="2:8" x14ac:dyDescent="0.35">
      <c r="B41" s="40" t="s">
        <v>32</v>
      </c>
      <c r="C41" s="31"/>
      <c r="D41" s="33"/>
      <c r="E41" s="50">
        <v>1</v>
      </c>
      <c r="F41" s="51">
        <v>25</v>
      </c>
      <c r="G41" s="59"/>
      <c r="H41" s="28">
        <f t="shared" si="0"/>
        <v>0</v>
      </c>
    </row>
    <row r="42" spans="2:8" x14ac:dyDescent="0.35">
      <c r="B42" s="40" t="s">
        <v>144</v>
      </c>
      <c r="C42" s="31"/>
      <c r="D42" s="33"/>
      <c r="E42" s="50">
        <v>1</v>
      </c>
      <c r="F42" s="78">
        <v>18</v>
      </c>
      <c r="G42" s="59"/>
      <c r="H42" s="28">
        <f t="shared" si="0"/>
        <v>0</v>
      </c>
    </row>
    <row r="43" spans="2:8" x14ac:dyDescent="0.35">
      <c r="B43" s="40" t="s">
        <v>35</v>
      </c>
      <c r="C43" s="31"/>
      <c r="D43" s="33"/>
      <c r="E43" s="50">
        <v>1</v>
      </c>
      <c r="F43" s="78">
        <v>2</v>
      </c>
      <c r="G43" s="59"/>
      <c r="H43" s="28">
        <f t="shared" si="0"/>
        <v>0</v>
      </c>
    </row>
    <row r="44" spans="2:8" x14ac:dyDescent="0.35">
      <c r="B44" s="40" t="s">
        <v>3</v>
      </c>
      <c r="C44" s="31"/>
      <c r="D44" s="33"/>
      <c r="E44" s="50">
        <v>1</v>
      </c>
      <c r="F44" s="78">
        <v>5</v>
      </c>
      <c r="G44" s="59"/>
      <c r="H44" s="28">
        <f t="shared" si="0"/>
        <v>0</v>
      </c>
    </row>
    <row r="45" spans="2:8" x14ac:dyDescent="0.35">
      <c r="B45" s="40" t="s">
        <v>38</v>
      </c>
      <c r="C45" s="31"/>
      <c r="D45" s="33"/>
      <c r="E45" s="50">
        <v>1</v>
      </c>
      <c r="F45" s="51">
        <v>20</v>
      </c>
      <c r="G45" s="59"/>
      <c r="H45" s="28">
        <f t="shared" si="0"/>
        <v>0</v>
      </c>
    </row>
    <row r="46" spans="2:8" ht="13.25" customHeight="1" x14ac:dyDescent="0.35">
      <c r="B46" s="40" t="s">
        <v>16</v>
      </c>
      <c r="C46" s="31"/>
      <c r="D46" s="33"/>
      <c r="E46" s="50">
        <v>1</v>
      </c>
      <c r="F46" s="51">
        <v>23</v>
      </c>
      <c r="G46" s="59"/>
      <c r="H46" s="28">
        <f t="shared" si="0"/>
        <v>0</v>
      </c>
    </row>
    <row r="47" spans="2:8" ht="13.25" customHeight="1" x14ac:dyDescent="0.35">
      <c r="B47" s="40" t="s">
        <v>145</v>
      </c>
      <c r="C47" s="31" t="s">
        <v>146</v>
      </c>
      <c r="D47" s="33"/>
      <c r="E47" s="50">
        <v>1</v>
      </c>
      <c r="F47" s="51">
        <v>12</v>
      </c>
      <c r="G47" s="59"/>
      <c r="H47" s="28">
        <f t="shared" si="0"/>
        <v>0</v>
      </c>
    </row>
    <row r="48" spans="2:8" x14ac:dyDescent="0.35">
      <c r="B48" s="40" t="s">
        <v>147</v>
      </c>
      <c r="C48" s="34" t="s">
        <v>149</v>
      </c>
      <c r="D48" s="33"/>
      <c r="E48" s="50">
        <v>1</v>
      </c>
      <c r="F48" s="51">
        <v>157</v>
      </c>
      <c r="G48" s="59"/>
      <c r="H48" s="28">
        <f t="shared" si="0"/>
        <v>0</v>
      </c>
    </row>
    <row r="49" spans="2:8" x14ac:dyDescent="0.35">
      <c r="B49" s="40" t="s">
        <v>148</v>
      </c>
      <c r="C49" s="34" t="s">
        <v>150</v>
      </c>
      <c r="D49" s="33"/>
      <c r="E49" s="50">
        <v>1</v>
      </c>
      <c r="F49" s="51">
        <v>37</v>
      </c>
      <c r="G49" s="59"/>
      <c r="H49" s="28">
        <f t="shared" si="0"/>
        <v>0</v>
      </c>
    </row>
    <row r="50" spans="2:8" x14ac:dyDescent="0.35">
      <c r="B50" s="40" t="s">
        <v>151</v>
      </c>
      <c r="C50" s="42"/>
      <c r="D50" s="33"/>
      <c r="E50" s="50">
        <v>1</v>
      </c>
      <c r="F50" s="78">
        <v>32</v>
      </c>
      <c r="G50" s="59"/>
      <c r="H50" s="28">
        <f t="shared" si="0"/>
        <v>0</v>
      </c>
    </row>
    <row r="51" spans="2:8" x14ac:dyDescent="0.35">
      <c r="B51" s="40" t="s">
        <v>152</v>
      </c>
      <c r="C51" s="31"/>
      <c r="D51" s="33"/>
      <c r="E51" s="50">
        <v>1</v>
      </c>
      <c r="F51" s="51">
        <v>4</v>
      </c>
      <c r="G51" s="59"/>
      <c r="H51" s="28">
        <f t="shared" si="0"/>
        <v>0</v>
      </c>
    </row>
    <row r="52" spans="2:8" x14ac:dyDescent="0.35">
      <c r="B52" s="40" t="s">
        <v>18</v>
      </c>
      <c r="C52" s="42"/>
      <c r="D52" s="33"/>
      <c r="E52" s="50">
        <v>1</v>
      </c>
      <c r="F52" s="51">
        <v>5</v>
      </c>
      <c r="G52" s="59"/>
      <c r="H52" s="28">
        <f t="shared" si="0"/>
        <v>0</v>
      </c>
    </row>
    <row r="53" spans="2:8" x14ac:dyDescent="0.35">
      <c r="B53" s="41" t="s">
        <v>39</v>
      </c>
      <c r="C53" s="42"/>
      <c r="D53" s="37"/>
      <c r="E53" s="52">
        <v>1</v>
      </c>
      <c r="F53" s="51">
        <v>43</v>
      </c>
      <c r="G53" s="59"/>
      <c r="H53" s="28">
        <f t="shared" si="0"/>
        <v>0</v>
      </c>
    </row>
    <row r="54" spans="2:8" x14ac:dyDescent="0.35">
      <c r="B54" s="40" t="s">
        <v>19</v>
      </c>
      <c r="C54" s="42"/>
      <c r="D54" s="33"/>
      <c r="E54" s="50">
        <v>1</v>
      </c>
      <c r="F54" s="51">
        <v>5</v>
      </c>
      <c r="G54" s="59"/>
      <c r="H54" s="28">
        <f t="shared" si="0"/>
        <v>0</v>
      </c>
    </row>
    <row r="55" spans="2:8" x14ac:dyDescent="0.35">
      <c r="B55" s="40" t="s">
        <v>40</v>
      </c>
      <c r="C55" s="44"/>
      <c r="D55" s="33"/>
      <c r="E55" s="50">
        <v>1</v>
      </c>
      <c r="F55" s="51">
        <v>18</v>
      </c>
      <c r="G55" s="59"/>
      <c r="H55" s="28">
        <f t="shared" si="0"/>
        <v>0</v>
      </c>
    </row>
    <row r="56" spans="2:8" x14ac:dyDescent="0.35">
      <c r="B56" s="40" t="s">
        <v>42</v>
      </c>
      <c r="C56" s="42"/>
      <c r="D56" s="33"/>
      <c r="E56" s="50">
        <v>1</v>
      </c>
      <c r="F56" s="51">
        <v>9</v>
      </c>
      <c r="G56" s="59"/>
      <c r="H56" s="28">
        <f t="shared" si="0"/>
        <v>0</v>
      </c>
    </row>
    <row r="57" spans="2:8" x14ac:dyDescent="0.35">
      <c r="B57" s="40" t="s">
        <v>37</v>
      </c>
      <c r="C57" s="31"/>
      <c r="D57" s="33"/>
      <c r="E57" s="50">
        <v>1</v>
      </c>
      <c r="F57" s="51">
        <v>68</v>
      </c>
      <c r="G57" s="59"/>
      <c r="H57" s="28">
        <f t="shared" si="0"/>
        <v>0</v>
      </c>
    </row>
    <row r="58" spans="2:8" x14ac:dyDescent="0.35">
      <c r="B58" s="40" t="s">
        <v>17</v>
      </c>
      <c r="C58" s="31"/>
      <c r="D58" s="33"/>
      <c r="E58" s="50">
        <v>1</v>
      </c>
      <c r="F58" s="51">
        <v>40</v>
      </c>
      <c r="G58" s="59"/>
      <c r="H58" s="28">
        <f t="shared" si="0"/>
        <v>0</v>
      </c>
    </row>
    <row r="59" spans="2:8" x14ac:dyDescent="0.35">
      <c r="B59" s="40" t="s">
        <v>153</v>
      </c>
      <c r="C59" s="34"/>
      <c r="D59" s="33"/>
      <c r="E59" s="50">
        <v>1</v>
      </c>
      <c r="F59" s="51">
        <v>347</v>
      </c>
      <c r="G59" s="59"/>
      <c r="H59" s="28">
        <f t="shared" si="0"/>
        <v>0</v>
      </c>
    </row>
    <row r="60" spans="2:8" x14ac:dyDescent="0.35">
      <c r="B60" s="40" t="s">
        <v>196</v>
      </c>
      <c r="C60" s="81"/>
      <c r="D60" s="33"/>
      <c r="E60" s="50">
        <v>1</v>
      </c>
      <c r="F60" s="51">
        <v>323</v>
      </c>
      <c r="G60" s="59"/>
      <c r="H60" s="28">
        <f t="shared" si="0"/>
        <v>0</v>
      </c>
    </row>
    <row r="61" spans="2:8" x14ac:dyDescent="0.35">
      <c r="B61" s="40" t="s">
        <v>197</v>
      </c>
      <c r="C61" s="81"/>
      <c r="D61" s="33"/>
      <c r="E61" s="50">
        <v>1</v>
      </c>
      <c r="F61" s="51">
        <v>12</v>
      </c>
      <c r="G61" s="59"/>
      <c r="H61" s="28">
        <f t="shared" si="0"/>
        <v>0</v>
      </c>
    </row>
    <row r="62" spans="2:8" x14ac:dyDescent="0.35">
      <c r="B62" s="40" t="s">
        <v>78</v>
      </c>
      <c r="C62" s="46" t="s">
        <v>154</v>
      </c>
      <c r="D62" s="33"/>
      <c r="E62" s="50">
        <v>1</v>
      </c>
      <c r="F62" s="51">
        <v>10</v>
      </c>
      <c r="G62" s="59"/>
      <c r="H62" s="28">
        <f t="shared" si="0"/>
        <v>0</v>
      </c>
    </row>
    <row r="63" spans="2:8" x14ac:dyDescent="0.35">
      <c r="B63" s="40" t="s">
        <v>44</v>
      </c>
      <c r="C63" s="46"/>
      <c r="D63" s="33"/>
      <c r="E63" s="50">
        <v>1</v>
      </c>
      <c r="F63" s="78">
        <v>62</v>
      </c>
      <c r="G63" s="59"/>
      <c r="H63" s="28">
        <f t="shared" si="0"/>
        <v>0</v>
      </c>
    </row>
    <row r="64" spans="2:8" x14ac:dyDescent="0.35">
      <c r="B64" s="40" t="s">
        <v>45</v>
      </c>
      <c r="C64" s="46"/>
      <c r="D64" s="33"/>
      <c r="E64" s="50">
        <v>1</v>
      </c>
      <c r="F64" s="51">
        <v>6</v>
      </c>
      <c r="G64" s="59"/>
      <c r="H64" s="28">
        <f t="shared" si="0"/>
        <v>0</v>
      </c>
    </row>
    <row r="65" spans="2:8" x14ac:dyDescent="0.35">
      <c r="B65" s="40" t="s">
        <v>79</v>
      </c>
      <c r="C65" s="46"/>
      <c r="D65" s="33"/>
      <c r="E65" s="50">
        <v>1</v>
      </c>
      <c r="F65" s="51">
        <v>598</v>
      </c>
      <c r="G65" s="59"/>
      <c r="H65" s="28">
        <f t="shared" si="0"/>
        <v>0</v>
      </c>
    </row>
    <row r="66" spans="2:8" x14ac:dyDescent="0.35">
      <c r="B66" s="40" t="s">
        <v>80</v>
      </c>
      <c r="C66" s="46"/>
      <c r="D66" s="33"/>
      <c r="E66" s="50">
        <v>1</v>
      </c>
      <c r="F66" s="51">
        <v>348</v>
      </c>
      <c r="G66" s="59"/>
      <c r="H66" s="28">
        <f t="shared" si="0"/>
        <v>0</v>
      </c>
    </row>
    <row r="67" spans="2:8" x14ac:dyDescent="0.35">
      <c r="B67" s="41" t="s">
        <v>155</v>
      </c>
      <c r="C67" s="36"/>
      <c r="D67" s="4"/>
      <c r="E67" s="50">
        <v>1</v>
      </c>
      <c r="F67" s="51">
        <v>9</v>
      </c>
      <c r="G67" s="59"/>
      <c r="H67" s="28">
        <f t="shared" ref="H67:H68" si="1">F67*G67</f>
        <v>0</v>
      </c>
    </row>
    <row r="68" spans="2:8" ht="15" thickBot="1" x14ac:dyDescent="0.4">
      <c r="B68" s="41" t="s">
        <v>77</v>
      </c>
      <c r="C68" s="36"/>
      <c r="D68" s="4"/>
      <c r="E68" s="50">
        <v>1</v>
      </c>
      <c r="F68" s="51">
        <v>6</v>
      </c>
      <c r="G68" s="59"/>
      <c r="H68" s="28">
        <f t="shared" si="1"/>
        <v>0</v>
      </c>
    </row>
    <row r="69" spans="2:8" ht="19" thickBot="1" x14ac:dyDescent="0.5">
      <c r="B69" s="92" t="s">
        <v>56</v>
      </c>
      <c r="C69" s="93"/>
      <c r="D69" s="93"/>
      <c r="E69" s="93"/>
      <c r="F69" s="93"/>
      <c r="G69" s="93"/>
      <c r="H69" s="45">
        <f>SUM(H3:H68)</f>
        <v>0</v>
      </c>
    </row>
    <row r="72" spans="2:8" x14ac:dyDescent="0.35">
      <c r="B72" s="5" t="s">
        <v>49</v>
      </c>
      <c r="C72" s="5"/>
      <c r="D72" s="5"/>
    </row>
    <row r="73" spans="2:8" x14ac:dyDescent="0.35">
      <c r="B73" s="49" t="s">
        <v>69</v>
      </c>
      <c r="C73" s="49"/>
      <c r="D73" s="6"/>
    </row>
    <row r="74" spans="2:8" x14ac:dyDescent="0.35">
      <c r="B74" s="47" t="s">
        <v>83</v>
      </c>
      <c r="C74" s="47"/>
      <c r="D74" s="6"/>
    </row>
    <row r="75" spans="2:8" x14ac:dyDescent="0.35">
      <c r="B75" s="77" t="s">
        <v>85</v>
      </c>
      <c r="C75" s="7"/>
      <c r="D75" s="7"/>
    </row>
    <row r="76" spans="2:8" x14ac:dyDescent="0.35">
      <c r="B76" s="7" t="s">
        <v>84</v>
      </c>
    </row>
    <row r="78" spans="2:8" x14ac:dyDescent="0.35">
      <c r="B78" s="8" t="s">
        <v>223</v>
      </c>
      <c r="C78" s="8"/>
      <c r="D78" s="8"/>
    </row>
    <row r="79" spans="2:8" x14ac:dyDescent="0.35">
      <c r="B79" s="9"/>
      <c r="C79" s="9"/>
      <c r="D79" s="9"/>
    </row>
  </sheetData>
  <mergeCells count="1">
    <mergeCell ref="B69:G69"/>
  </mergeCells>
  <pageMargins left="0.7" right="0.7" top="0.75" bottom="0.75" header="0.3" footer="0.3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2"/>
  <sheetViews>
    <sheetView topLeftCell="A37" zoomScale="85" zoomScaleNormal="85" workbookViewId="0">
      <selection activeCell="B51" sqref="B51"/>
    </sheetView>
  </sheetViews>
  <sheetFormatPr defaultRowHeight="14.5" x14ac:dyDescent="0.35"/>
  <cols>
    <col min="2" max="2" width="57.54296875" customWidth="1"/>
    <col min="3" max="3" width="45.26953125" customWidth="1"/>
    <col min="4" max="4" width="31.90625" customWidth="1"/>
    <col min="5" max="5" width="3.6328125" customWidth="1"/>
    <col min="6" max="6" width="6.81640625" style="1" bestFit="1" customWidth="1"/>
    <col min="8" max="8" width="13.90625" customWidth="1"/>
  </cols>
  <sheetData>
    <row r="1" spans="2:8" ht="15" thickBot="1" x14ac:dyDescent="0.4"/>
    <row r="2" spans="2:8" ht="31.5" x14ac:dyDescent="0.35">
      <c r="B2" s="60" t="s">
        <v>0</v>
      </c>
      <c r="C2" s="61" t="s">
        <v>65</v>
      </c>
      <c r="D2" s="62" t="s">
        <v>66</v>
      </c>
      <c r="E2" s="63" t="s">
        <v>1</v>
      </c>
      <c r="F2" s="64" t="s">
        <v>46</v>
      </c>
      <c r="G2" s="64" t="s">
        <v>47</v>
      </c>
      <c r="H2" s="65" t="s">
        <v>48</v>
      </c>
    </row>
    <row r="3" spans="2:8" x14ac:dyDescent="0.35">
      <c r="B3" s="74" t="s">
        <v>51</v>
      </c>
      <c r="C3" s="56"/>
      <c r="D3" s="54"/>
      <c r="E3" s="57">
        <v>1</v>
      </c>
      <c r="F3" s="58">
        <v>26</v>
      </c>
      <c r="G3" s="75"/>
      <c r="H3" s="76">
        <f>F3*G3</f>
        <v>0</v>
      </c>
    </row>
    <row r="4" spans="2:8" x14ac:dyDescent="0.35">
      <c r="B4" s="40" t="s">
        <v>156</v>
      </c>
      <c r="C4" s="31"/>
      <c r="D4" s="33"/>
      <c r="E4" s="50">
        <v>1</v>
      </c>
      <c r="F4" s="51">
        <v>191</v>
      </c>
      <c r="G4" s="75"/>
      <c r="H4" s="30">
        <f t="shared" ref="H4:H41" si="0">F4*G4</f>
        <v>0</v>
      </c>
    </row>
    <row r="5" spans="2:8" x14ac:dyDescent="0.35">
      <c r="B5" s="40" t="s">
        <v>157</v>
      </c>
      <c r="C5" s="31"/>
      <c r="D5" s="33"/>
      <c r="E5" s="50">
        <v>1</v>
      </c>
      <c r="F5" s="51">
        <v>71</v>
      </c>
      <c r="G5" s="75"/>
      <c r="H5" s="30">
        <f t="shared" si="0"/>
        <v>0</v>
      </c>
    </row>
    <row r="6" spans="2:8" x14ac:dyDescent="0.35">
      <c r="B6" s="40" t="s">
        <v>158</v>
      </c>
      <c r="C6" s="31"/>
      <c r="D6" s="33"/>
      <c r="E6" s="50">
        <v>1</v>
      </c>
      <c r="F6" s="51">
        <v>62</v>
      </c>
      <c r="G6" s="75"/>
      <c r="H6" s="30">
        <f t="shared" si="0"/>
        <v>0</v>
      </c>
    </row>
    <row r="7" spans="2:8" x14ac:dyDescent="0.35">
      <c r="B7" s="41" t="s">
        <v>162</v>
      </c>
      <c r="C7" s="31"/>
      <c r="D7" s="33"/>
      <c r="E7" s="50">
        <v>1</v>
      </c>
      <c r="F7" s="51">
        <v>322</v>
      </c>
      <c r="G7" s="75"/>
      <c r="H7" s="30">
        <f t="shared" si="0"/>
        <v>0</v>
      </c>
    </row>
    <row r="8" spans="2:8" x14ac:dyDescent="0.35">
      <c r="B8" s="40" t="s">
        <v>163</v>
      </c>
      <c r="C8" s="46" t="s">
        <v>159</v>
      </c>
      <c r="D8" s="33"/>
      <c r="E8" s="50">
        <v>1</v>
      </c>
      <c r="F8" s="51">
        <v>9</v>
      </c>
      <c r="G8" s="75"/>
      <c r="H8" s="30">
        <f t="shared" si="0"/>
        <v>0</v>
      </c>
    </row>
    <row r="9" spans="2:8" x14ac:dyDescent="0.35">
      <c r="B9" s="40" t="s">
        <v>160</v>
      </c>
      <c r="C9" s="31"/>
      <c r="D9" s="33"/>
      <c r="E9" s="50">
        <v>1</v>
      </c>
      <c r="F9" s="51">
        <v>999</v>
      </c>
      <c r="G9" s="75"/>
      <c r="H9" s="30">
        <f t="shared" si="0"/>
        <v>0</v>
      </c>
    </row>
    <row r="10" spans="2:8" x14ac:dyDescent="0.35">
      <c r="B10" s="40" t="s">
        <v>164</v>
      </c>
      <c r="C10" s="31"/>
      <c r="D10" s="33"/>
      <c r="E10" s="50">
        <v>1</v>
      </c>
      <c r="F10" s="51">
        <v>61</v>
      </c>
      <c r="G10" s="75"/>
      <c r="H10" s="30">
        <f t="shared" si="0"/>
        <v>0</v>
      </c>
    </row>
    <row r="11" spans="2:8" x14ac:dyDescent="0.35">
      <c r="B11" s="40" t="s">
        <v>161</v>
      </c>
      <c r="C11" s="44"/>
      <c r="D11" s="33"/>
      <c r="E11" s="50">
        <v>1</v>
      </c>
      <c r="F11" s="51">
        <v>173</v>
      </c>
      <c r="G11" s="75"/>
      <c r="H11" s="30">
        <f t="shared" si="0"/>
        <v>0</v>
      </c>
    </row>
    <row r="12" spans="2:8" x14ac:dyDescent="0.35">
      <c r="B12" s="40" t="s">
        <v>166</v>
      </c>
      <c r="C12" s="44"/>
      <c r="D12" s="33"/>
      <c r="E12" s="50">
        <v>1</v>
      </c>
      <c r="F12" s="51">
        <v>884</v>
      </c>
      <c r="G12" s="75"/>
      <c r="H12" s="30">
        <f t="shared" si="0"/>
        <v>0</v>
      </c>
    </row>
    <row r="13" spans="2:8" x14ac:dyDescent="0.35">
      <c r="B13" s="40" t="s">
        <v>165</v>
      </c>
      <c r="C13" s="44"/>
      <c r="D13" s="33"/>
      <c r="E13" s="50">
        <v>1</v>
      </c>
      <c r="F13" s="51">
        <v>365</v>
      </c>
      <c r="G13" s="75"/>
      <c r="H13" s="30">
        <f t="shared" si="0"/>
        <v>0</v>
      </c>
    </row>
    <row r="14" spans="2:8" x14ac:dyDescent="0.35">
      <c r="B14" s="40" t="s">
        <v>167</v>
      </c>
      <c r="C14" s="31"/>
      <c r="D14" s="33"/>
      <c r="E14" s="50">
        <v>1</v>
      </c>
      <c r="F14" s="51">
        <v>6</v>
      </c>
      <c r="G14" s="75"/>
      <c r="H14" s="30">
        <f t="shared" si="0"/>
        <v>0</v>
      </c>
    </row>
    <row r="15" spans="2:8" x14ac:dyDescent="0.35">
      <c r="B15" s="40" t="s">
        <v>168</v>
      </c>
      <c r="C15" s="31"/>
      <c r="D15" s="33"/>
      <c r="E15" s="50">
        <v>1</v>
      </c>
      <c r="F15" s="51">
        <v>7</v>
      </c>
      <c r="G15" s="75"/>
      <c r="H15" s="30">
        <f t="shared" si="0"/>
        <v>0</v>
      </c>
    </row>
    <row r="16" spans="2:8" x14ac:dyDescent="0.35">
      <c r="B16" s="40" t="s">
        <v>169</v>
      </c>
      <c r="C16" s="31"/>
      <c r="D16" s="33"/>
      <c r="E16" s="50">
        <v>1</v>
      </c>
      <c r="F16" s="51">
        <v>235</v>
      </c>
      <c r="G16" s="75"/>
      <c r="H16" s="30">
        <f t="shared" si="0"/>
        <v>0</v>
      </c>
    </row>
    <row r="17" spans="2:8" x14ac:dyDescent="0.35">
      <c r="B17" s="40" t="s">
        <v>170</v>
      </c>
      <c r="C17" s="34"/>
      <c r="D17" s="33"/>
      <c r="E17" s="50">
        <v>1</v>
      </c>
      <c r="F17" s="51">
        <v>200</v>
      </c>
      <c r="G17" s="75"/>
      <c r="H17" s="30">
        <f t="shared" si="0"/>
        <v>0</v>
      </c>
    </row>
    <row r="18" spans="2:8" x14ac:dyDescent="0.35">
      <c r="B18" s="40" t="s">
        <v>171</v>
      </c>
      <c r="C18" s="31"/>
      <c r="D18" s="33"/>
      <c r="E18" s="50">
        <v>1</v>
      </c>
      <c r="F18" s="51">
        <v>2317</v>
      </c>
      <c r="G18" s="75"/>
      <c r="H18" s="30">
        <f t="shared" si="0"/>
        <v>0</v>
      </c>
    </row>
    <row r="19" spans="2:8" x14ac:dyDescent="0.35">
      <c r="B19" s="40" t="s">
        <v>172</v>
      </c>
      <c r="C19" s="31"/>
      <c r="D19" s="33"/>
      <c r="E19" s="50">
        <v>1</v>
      </c>
      <c r="F19" s="51">
        <v>132</v>
      </c>
      <c r="G19" s="75"/>
      <c r="H19" s="30">
        <f t="shared" si="0"/>
        <v>0</v>
      </c>
    </row>
    <row r="20" spans="2:8" x14ac:dyDescent="0.35">
      <c r="B20" s="40" t="s">
        <v>173</v>
      </c>
      <c r="C20" s="31"/>
      <c r="D20" s="33"/>
      <c r="E20" s="50">
        <v>1</v>
      </c>
      <c r="F20" s="51">
        <v>73</v>
      </c>
      <c r="G20" s="75"/>
      <c r="H20" s="30">
        <f t="shared" si="0"/>
        <v>0</v>
      </c>
    </row>
    <row r="21" spans="2:8" x14ac:dyDescent="0.35">
      <c r="B21" s="40" t="s">
        <v>174</v>
      </c>
      <c r="C21" s="31"/>
      <c r="D21" s="33"/>
      <c r="E21" s="50">
        <v>1</v>
      </c>
      <c r="F21" s="51">
        <v>52</v>
      </c>
      <c r="G21" s="75"/>
      <c r="H21" s="30">
        <f t="shared" si="0"/>
        <v>0</v>
      </c>
    </row>
    <row r="22" spans="2:8" x14ac:dyDescent="0.35">
      <c r="B22" s="40" t="s">
        <v>2</v>
      </c>
      <c r="C22" s="31" t="s">
        <v>175</v>
      </c>
      <c r="D22" s="33"/>
      <c r="E22" s="50">
        <v>1</v>
      </c>
      <c r="F22" s="51">
        <v>47</v>
      </c>
      <c r="G22" s="75"/>
      <c r="H22" s="30">
        <f t="shared" si="0"/>
        <v>0</v>
      </c>
    </row>
    <row r="23" spans="2:8" x14ac:dyDescent="0.35">
      <c r="B23" s="40" t="s">
        <v>176</v>
      </c>
      <c r="C23" s="46"/>
      <c r="D23" s="33"/>
      <c r="E23" s="50">
        <v>1</v>
      </c>
      <c r="F23" s="51">
        <v>70</v>
      </c>
      <c r="G23" s="75"/>
      <c r="H23" s="30">
        <f t="shared" si="0"/>
        <v>0</v>
      </c>
    </row>
    <row r="24" spans="2:8" x14ac:dyDescent="0.35">
      <c r="B24" s="40" t="s">
        <v>177</v>
      </c>
      <c r="C24" s="31"/>
      <c r="D24" s="33"/>
      <c r="E24" s="50">
        <v>1</v>
      </c>
      <c r="F24" s="51">
        <v>57</v>
      </c>
      <c r="G24" s="75"/>
      <c r="H24" s="30">
        <f t="shared" si="0"/>
        <v>0</v>
      </c>
    </row>
    <row r="25" spans="2:8" x14ac:dyDescent="0.35">
      <c r="B25" s="40" t="s">
        <v>178</v>
      </c>
      <c r="C25" s="31"/>
      <c r="D25" s="33"/>
      <c r="E25" s="50">
        <v>1</v>
      </c>
      <c r="F25" s="51">
        <v>64</v>
      </c>
      <c r="G25" s="75"/>
      <c r="H25" s="30">
        <f t="shared" si="0"/>
        <v>0</v>
      </c>
    </row>
    <row r="26" spans="2:8" x14ac:dyDescent="0.35">
      <c r="B26" s="40" t="s">
        <v>179</v>
      </c>
      <c r="C26" s="34"/>
      <c r="D26" s="33"/>
      <c r="E26" s="50">
        <v>1</v>
      </c>
      <c r="F26" s="80">
        <v>1</v>
      </c>
      <c r="G26" s="75"/>
      <c r="H26" s="30">
        <f t="shared" si="0"/>
        <v>0</v>
      </c>
    </row>
    <row r="27" spans="2:8" x14ac:dyDescent="0.35">
      <c r="B27" s="40" t="s">
        <v>180</v>
      </c>
      <c r="C27" s="34"/>
      <c r="D27" s="33"/>
      <c r="E27" s="50">
        <v>1</v>
      </c>
      <c r="F27" s="80">
        <v>2</v>
      </c>
      <c r="G27" s="75"/>
      <c r="H27" s="30">
        <f t="shared" si="0"/>
        <v>0</v>
      </c>
    </row>
    <row r="28" spans="2:8" x14ac:dyDescent="0.35">
      <c r="B28" s="40" t="s">
        <v>52</v>
      </c>
      <c r="C28" s="34"/>
      <c r="D28" s="33"/>
      <c r="E28" s="50">
        <v>1</v>
      </c>
      <c r="F28" s="51">
        <v>7</v>
      </c>
      <c r="G28" s="75"/>
      <c r="H28" s="30">
        <f t="shared" si="0"/>
        <v>0</v>
      </c>
    </row>
    <row r="29" spans="2:8" x14ac:dyDescent="0.35">
      <c r="B29" s="40" t="s">
        <v>53</v>
      </c>
      <c r="C29" s="36"/>
      <c r="D29" s="33"/>
      <c r="E29" s="50">
        <v>1</v>
      </c>
      <c r="F29" s="51">
        <v>4</v>
      </c>
      <c r="G29" s="75"/>
      <c r="H29" s="30">
        <f t="shared" si="0"/>
        <v>0</v>
      </c>
    </row>
    <row r="30" spans="2:8" x14ac:dyDescent="0.35">
      <c r="B30" s="40" t="s">
        <v>181</v>
      </c>
      <c r="C30" s="36"/>
      <c r="D30" s="33"/>
      <c r="E30" s="50">
        <v>1</v>
      </c>
      <c r="F30" s="51">
        <v>6</v>
      </c>
      <c r="G30" s="75"/>
      <c r="H30" s="30">
        <f t="shared" si="0"/>
        <v>0</v>
      </c>
    </row>
    <row r="31" spans="2:8" x14ac:dyDescent="0.35">
      <c r="B31" s="40" t="s">
        <v>182</v>
      </c>
      <c r="C31" s="36"/>
      <c r="D31" s="33"/>
      <c r="E31" s="50">
        <v>1</v>
      </c>
      <c r="F31" s="51">
        <v>2</v>
      </c>
      <c r="G31" s="75"/>
      <c r="H31" s="30">
        <f t="shared" si="0"/>
        <v>0</v>
      </c>
    </row>
    <row r="32" spans="2:8" x14ac:dyDescent="0.35">
      <c r="B32" s="40" t="s">
        <v>55</v>
      </c>
      <c r="C32" s="31"/>
      <c r="D32" s="33"/>
      <c r="E32" s="50">
        <v>1</v>
      </c>
      <c r="F32" s="51">
        <v>13</v>
      </c>
      <c r="G32" s="75"/>
      <c r="H32" s="30">
        <f t="shared" si="0"/>
        <v>0</v>
      </c>
    </row>
    <row r="33" spans="2:8" x14ac:dyDescent="0.35">
      <c r="B33" s="40" t="s">
        <v>4</v>
      </c>
      <c r="C33" s="31"/>
      <c r="D33" s="33"/>
      <c r="E33" s="50">
        <v>1</v>
      </c>
      <c r="F33" s="51">
        <v>9</v>
      </c>
      <c r="G33" s="75"/>
      <c r="H33" s="30">
        <f t="shared" si="0"/>
        <v>0</v>
      </c>
    </row>
    <row r="34" spans="2:8" x14ac:dyDescent="0.35">
      <c r="B34" s="40" t="s">
        <v>34</v>
      </c>
      <c r="C34" s="31"/>
      <c r="D34" s="33"/>
      <c r="E34" s="50">
        <v>1</v>
      </c>
      <c r="F34" s="51">
        <v>40</v>
      </c>
      <c r="G34" s="75"/>
      <c r="H34" s="30">
        <f t="shared" si="0"/>
        <v>0</v>
      </c>
    </row>
    <row r="35" spans="2:8" x14ac:dyDescent="0.35">
      <c r="B35" s="40" t="s">
        <v>183</v>
      </c>
      <c r="C35" s="31"/>
      <c r="D35" s="33"/>
      <c r="E35" s="50">
        <v>1</v>
      </c>
      <c r="F35" s="51">
        <v>3806</v>
      </c>
      <c r="G35" s="75"/>
      <c r="H35" s="30">
        <f t="shared" si="0"/>
        <v>0</v>
      </c>
    </row>
    <row r="36" spans="2:8" x14ac:dyDescent="0.35">
      <c r="B36" s="40" t="s">
        <v>184</v>
      </c>
      <c r="C36" s="31"/>
      <c r="D36" s="33"/>
      <c r="E36" s="50">
        <v>1</v>
      </c>
      <c r="F36" s="51">
        <v>265</v>
      </c>
      <c r="G36" s="75"/>
      <c r="H36" s="30">
        <f t="shared" si="0"/>
        <v>0</v>
      </c>
    </row>
    <row r="37" spans="2:8" x14ac:dyDescent="0.35">
      <c r="B37" s="40" t="s">
        <v>185</v>
      </c>
      <c r="C37" s="31" t="s">
        <v>186</v>
      </c>
      <c r="D37" s="33"/>
      <c r="E37" s="50">
        <v>1</v>
      </c>
      <c r="F37" s="51">
        <v>36</v>
      </c>
      <c r="G37" s="75"/>
      <c r="H37" s="30">
        <f t="shared" si="0"/>
        <v>0</v>
      </c>
    </row>
    <row r="38" spans="2:8" x14ac:dyDescent="0.35">
      <c r="B38" s="40" t="s">
        <v>187</v>
      </c>
      <c r="C38" s="31"/>
      <c r="D38" s="33"/>
      <c r="E38" s="50">
        <v>1</v>
      </c>
      <c r="F38" s="51">
        <v>190</v>
      </c>
      <c r="G38" s="75"/>
      <c r="H38" s="30">
        <f t="shared" si="0"/>
        <v>0</v>
      </c>
    </row>
    <row r="39" spans="2:8" x14ac:dyDescent="0.35">
      <c r="B39" s="40" t="s">
        <v>188</v>
      </c>
      <c r="C39" s="31"/>
      <c r="D39" s="33"/>
      <c r="E39" s="50">
        <v>1</v>
      </c>
      <c r="F39" s="51">
        <v>111</v>
      </c>
      <c r="G39" s="75"/>
      <c r="H39" s="30">
        <f t="shared" si="0"/>
        <v>0</v>
      </c>
    </row>
    <row r="40" spans="2:8" x14ac:dyDescent="0.35">
      <c r="B40" s="40" t="s">
        <v>26</v>
      </c>
      <c r="C40" s="31"/>
      <c r="D40" s="33"/>
      <c r="E40" s="50">
        <v>1</v>
      </c>
      <c r="F40" s="51">
        <v>65</v>
      </c>
      <c r="G40" s="75"/>
      <c r="H40" s="30">
        <f t="shared" si="0"/>
        <v>0</v>
      </c>
    </row>
    <row r="41" spans="2:8" ht="15" thickBot="1" x14ac:dyDescent="0.4">
      <c r="B41" s="40" t="s">
        <v>189</v>
      </c>
      <c r="C41" s="31"/>
      <c r="D41" s="33"/>
      <c r="E41" s="50">
        <v>1</v>
      </c>
      <c r="F41" s="51">
        <v>38</v>
      </c>
      <c r="G41" s="75"/>
      <c r="H41" s="30">
        <f t="shared" si="0"/>
        <v>0</v>
      </c>
    </row>
    <row r="42" spans="2:8" ht="19" thickBot="1" x14ac:dyDescent="0.5">
      <c r="B42" s="90" t="s">
        <v>56</v>
      </c>
      <c r="C42" s="91"/>
      <c r="D42" s="91"/>
      <c r="E42" s="91"/>
      <c r="F42" s="91"/>
      <c r="G42" s="91"/>
      <c r="H42" s="15">
        <f>SUM(H1:H41)</f>
        <v>0</v>
      </c>
    </row>
    <row r="45" spans="2:8" x14ac:dyDescent="0.35">
      <c r="B45" s="5" t="s">
        <v>49</v>
      </c>
      <c r="C45" s="5"/>
      <c r="D45" s="5"/>
    </row>
    <row r="46" spans="2:8" x14ac:dyDescent="0.35">
      <c r="B46" s="49" t="s">
        <v>69</v>
      </c>
      <c r="C46" s="6"/>
      <c r="D46" s="6"/>
    </row>
    <row r="47" spans="2:8" x14ac:dyDescent="0.35">
      <c r="B47" s="47" t="s">
        <v>83</v>
      </c>
      <c r="C47" s="6"/>
      <c r="D47" s="6"/>
    </row>
    <row r="48" spans="2:8" x14ac:dyDescent="0.35">
      <c r="B48" s="77" t="s">
        <v>85</v>
      </c>
      <c r="C48" s="7"/>
      <c r="D48" s="7"/>
    </row>
    <row r="49" spans="2:4" x14ac:dyDescent="0.35">
      <c r="B49" s="7" t="s">
        <v>84</v>
      </c>
    </row>
    <row r="51" spans="2:4" x14ac:dyDescent="0.35">
      <c r="B51" s="8" t="s">
        <v>223</v>
      </c>
      <c r="C51" s="8"/>
      <c r="D51" s="8"/>
    </row>
    <row r="52" spans="2:4" x14ac:dyDescent="0.35">
      <c r="B52" s="9"/>
      <c r="C52" s="9"/>
      <c r="D52" s="9"/>
    </row>
  </sheetData>
  <mergeCells count="1">
    <mergeCell ref="B42:G4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"/>
  <sheetViews>
    <sheetView topLeftCell="A4" zoomScale="85" zoomScaleNormal="85" workbookViewId="0">
      <selection activeCell="B24" sqref="B24"/>
    </sheetView>
  </sheetViews>
  <sheetFormatPr defaultRowHeight="14.5" x14ac:dyDescent="0.35"/>
  <cols>
    <col min="2" max="2" width="38" bestFit="1" customWidth="1"/>
    <col min="3" max="3" width="29.26953125" customWidth="1"/>
    <col min="4" max="4" width="25.90625" customWidth="1"/>
    <col min="5" max="5" width="4.1796875" customWidth="1"/>
    <col min="6" max="6" width="6.81640625" style="1" bestFit="1" customWidth="1"/>
    <col min="8" max="8" width="12.08984375" bestFit="1" customWidth="1"/>
  </cols>
  <sheetData>
    <row r="1" spans="2:8" ht="15" thickBot="1" x14ac:dyDescent="0.4"/>
    <row r="2" spans="2:8" ht="31.5" x14ac:dyDescent="0.35">
      <c r="B2" s="11" t="s">
        <v>0</v>
      </c>
      <c r="C2" s="48" t="s">
        <v>65</v>
      </c>
      <c r="D2" s="55" t="s">
        <v>66</v>
      </c>
      <c r="E2" s="12" t="s">
        <v>1</v>
      </c>
      <c r="F2" s="13" t="s">
        <v>46</v>
      </c>
      <c r="G2" s="13" t="s">
        <v>47</v>
      </c>
      <c r="H2" s="14" t="s">
        <v>48</v>
      </c>
    </row>
    <row r="3" spans="2:8" x14ac:dyDescent="0.35">
      <c r="B3" s="27" t="s">
        <v>22</v>
      </c>
      <c r="C3" s="42" t="s">
        <v>216</v>
      </c>
      <c r="D3" s="54"/>
      <c r="E3" s="50">
        <v>1</v>
      </c>
      <c r="F3" s="51">
        <v>199</v>
      </c>
      <c r="G3" s="10"/>
      <c r="H3" s="28">
        <f>F3*G3</f>
        <v>0</v>
      </c>
    </row>
    <row r="4" spans="2:8" x14ac:dyDescent="0.35">
      <c r="B4" s="27" t="s">
        <v>21</v>
      </c>
      <c r="C4" s="35"/>
      <c r="D4" s="33"/>
      <c r="E4" s="50">
        <v>1</v>
      </c>
      <c r="F4" s="51">
        <v>35</v>
      </c>
      <c r="G4" s="10"/>
      <c r="H4" s="28">
        <f t="shared" ref="H4:H14" si="0">F4*G4</f>
        <v>0</v>
      </c>
    </row>
    <row r="5" spans="2:8" x14ac:dyDescent="0.35">
      <c r="B5" s="29" t="s">
        <v>23</v>
      </c>
      <c r="C5" s="39"/>
      <c r="D5" s="37"/>
      <c r="E5" s="52">
        <v>1</v>
      </c>
      <c r="F5" s="51">
        <v>17</v>
      </c>
      <c r="G5" s="10"/>
      <c r="H5" s="28">
        <f t="shared" si="0"/>
        <v>0</v>
      </c>
    </row>
    <row r="6" spans="2:8" x14ac:dyDescent="0.35">
      <c r="B6" s="27" t="s">
        <v>190</v>
      </c>
      <c r="C6" s="42"/>
      <c r="D6" s="33"/>
      <c r="E6" s="50">
        <v>1</v>
      </c>
      <c r="F6" s="51">
        <v>95</v>
      </c>
      <c r="G6" s="10"/>
      <c r="H6" s="28">
        <f t="shared" si="0"/>
        <v>0</v>
      </c>
    </row>
    <row r="7" spans="2:8" x14ac:dyDescent="0.35">
      <c r="B7" s="27" t="s">
        <v>191</v>
      </c>
      <c r="C7" s="31"/>
      <c r="D7" s="33"/>
      <c r="E7" s="50">
        <v>1</v>
      </c>
      <c r="F7" s="51">
        <v>43</v>
      </c>
      <c r="G7" s="10"/>
      <c r="H7" s="28">
        <f t="shared" si="0"/>
        <v>0</v>
      </c>
    </row>
    <row r="8" spans="2:8" x14ac:dyDescent="0.35">
      <c r="B8" s="27" t="s">
        <v>24</v>
      </c>
      <c r="C8" s="31"/>
      <c r="D8" s="33"/>
      <c r="E8" s="50">
        <v>1</v>
      </c>
      <c r="F8" s="51">
        <v>90</v>
      </c>
      <c r="G8" s="10"/>
      <c r="H8" s="28">
        <f t="shared" si="0"/>
        <v>0</v>
      </c>
    </row>
    <row r="9" spans="2:8" x14ac:dyDescent="0.35">
      <c r="B9" s="27" t="s">
        <v>82</v>
      </c>
      <c r="C9" s="31"/>
      <c r="D9" s="33"/>
      <c r="E9" s="50">
        <v>1</v>
      </c>
      <c r="F9" s="51">
        <v>55</v>
      </c>
      <c r="G9" s="10"/>
      <c r="H9" s="28">
        <f t="shared" si="0"/>
        <v>0</v>
      </c>
    </row>
    <row r="10" spans="2:8" x14ac:dyDescent="0.35">
      <c r="B10" s="27" t="s">
        <v>193</v>
      </c>
      <c r="C10" s="31"/>
      <c r="D10" s="33"/>
      <c r="E10" s="50">
        <v>1</v>
      </c>
      <c r="F10" s="51">
        <v>13</v>
      </c>
      <c r="G10" s="10"/>
      <c r="H10" s="28">
        <f t="shared" si="0"/>
        <v>0</v>
      </c>
    </row>
    <row r="11" spans="2:8" x14ac:dyDescent="0.35">
      <c r="B11" s="27" t="s">
        <v>192</v>
      </c>
      <c r="C11" s="33"/>
      <c r="D11" s="33"/>
      <c r="E11" s="50">
        <v>1</v>
      </c>
      <c r="F11" s="51">
        <v>35</v>
      </c>
      <c r="G11" s="10"/>
      <c r="H11" s="28">
        <f t="shared" si="0"/>
        <v>0</v>
      </c>
    </row>
    <row r="12" spans="2:8" x14ac:dyDescent="0.35">
      <c r="B12" s="27" t="s">
        <v>12</v>
      </c>
      <c r="C12" s="31" t="s">
        <v>81</v>
      </c>
      <c r="D12" s="33"/>
      <c r="E12" s="50">
        <v>1</v>
      </c>
      <c r="F12" s="51">
        <v>26</v>
      </c>
      <c r="G12" s="10"/>
      <c r="H12" s="28">
        <f t="shared" si="0"/>
        <v>0</v>
      </c>
    </row>
    <row r="13" spans="2:8" x14ac:dyDescent="0.35">
      <c r="B13" s="27" t="s">
        <v>194</v>
      </c>
      <c r="C13" s="33"/>
      <c r="D13" s="33"/>
      <c r="E13" s="50">
        <v>1</v>
      </c>
      <c r="F13" s="51">
        <v>45</v>
      </c>
      <c r="G13" s="10"/>
      <c r="H13" s="28">
        <f t="shared" si="0"/>
        <v>0</v>
      </c>
    </row>
    <row r="14" spans="2:8" ht="15" thickBot="1" x14ac:dyDescent="0.4">
      <c r="B14" s="27" t="s">
        <v>195</v>
      </c>
      <c r="C14" s="33"/>
      <c r="D14" s="33"/>
      <c r="E14" s="50">
        <v>1</v>
      </c>
      <c r="F14" s="51">
        <v>62</v>
      </c>
      <c r="G14" s="10"/>
      <c r="H14" s="28">
        <f t="shared" si="0"/>
        <v>0</v>
      </c>
    </row>
    <row r="15" spans="2:8" ht="19" thickBot="1" x14ac:dyDescent="0.5">
      <c r="B15" s="90" t="s">
        <v>56</v>
      </c>
      <c r="C15" s="91"/>
      <c r="D15" s="91"/>
      <c r="E15" s="91"/>
      <c r="F15" s="91"/>
      <c r="G15" s="91"/>
      <c r="H15" s="15">
        <f>SUM(H3:H14)</f>
        <v>0</v>
      </c>
    </row>
    <row r="18" spans="2:4" x14ac:dyDescent="0.35">
      <c r="B18" s="5" t="s">
        <v>49</v>
      </c>
      <c r="C18" s="5"/>
      <c r="D18" s="5"/>
    </row>
    <row r="19" spans="2:4" x14ac:dyDescent="0.35">
      <c r="B19" s="49" t="s">
        <v>69</v>
      </c>
      <c r="C19" s="49"/>
      <c r="D19" s="6"/>
    </row>
    <row r="20" spans="2:4" x14ac:dyDescent="0.35">
      <c r="B20" s="47" t="s">
        <v>83</v>
      </c>
      <c r="C20" s="47"/>
      <c r="D20" s="6"/>
    </row>
    <row r="21" spans="2:4" x14ac:dyDescent="0.35">
      <c r="B21" s="77" t="s">
        <v>85</v>
      </c>
      <c r="C21" s="7"/>
      <c r="D21" s="7"/>
    </row>
    <row r="22" spans="2:4" x14ac:dyDescent="0.35">
      <c r="B22" s="7" t="s">
        <v>84</v>
      </c>
    </row>
    <row r="24" spans="2:4" x14ac:dyDescent="0.35">
      <c r="B24" s="8" t="s">
        <v>223</v>
      </c>
      <c r="C24" s="8"/>
      <c r="D24" s="8"/>
    </row>
    <row r="25" spans="2:4" x14ac:dyDescent="0.35">
      <c r="B25" s="9"/>
      <c r="C25" s="9"/>
      <c r="D25" s="9"/>
    </row>
  </sheetData>
  <mergeCells count="1">
    <mergeCell ref="B15:G1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1"/>
  <sheetViews>
    <sheetView tabSelected="1" workbookViewId="0">
      <selection activeCell="C8" sqref="C8"/>
    </sheetView>
  </sheetViews>
  <sheetFormatPr defaultRowHeight="14.5" x14ac:dyDescent="0.35"/>
  <cols>
    <col min="2" max="2" width="27.1796875" bestFit="1" customWidth="1"/>
    <col min="3" max="3" width="21.81640625" customWidth="1"/>
  </cols>
  <sheetData>
    <row r="1" spans="2:3" ht="15" thickBot="1" x14ac:dyDescent="0.4"/>
    <row r="2" spans="2:3" ht="15" thickBot="1" x14ac:dyDescent="0.4">
      <c r="B2" s="21" t="s">
        <v>57</v>
      </c>
      <c r="C2" s="19" t="s">
        <v>62</v>
      </c>
    </row>
    <row r="3" spans="2:3" ht="18.5" x14ac:dyDescent="0.45">
      <c r="B3" s="16" t="s">
        <v>63</v>
      </c>
      <c r="C3" s="23">
        <f>'Písacie potreby'!H26</f>
        <v>0</v>
      </c>
    </row>
    <row r="4" spans="2:3" ht="18.5" x14ac:dyDescent="0.45">
      <c r="B4" s="17" t="s">
        <v>64</v>
      </c>
      <c r="C4" s="24">
        <f>'Zošity a bloky'!H19</f>
        <v>0</v>
      </c>
    </row>
    <row r="5" spans="2:3" ht="18.5" x14ac:dyDescent="0.45">
      <c r="B5" s="18" t="s">
        <v>58</v>
      </c>
      <c r="C5" s="24">
        <f>'Kancelárske potreby - ostatné'!H69</f>
        <v>0</v>
      </c>
    </row>
    <row r="6" spans="2:3" ht="18.5" x14ac:dyDescent="0.45">
      <c r="B6" s="17" t="s">
        <v>59</v>
      </c>
      <c r="C6" s="24">
        <f>'Triedenie a archivácia'!H42</f>
        <v>0</v>
      </c>
    </row>
    <row r="7" spans="2:3" ht="19" thickBot="1" x14ac:dyDescent="0.5">
      <c r="B7" s="25" t="s">
        <v>60</v>
      </c>
      <c r="C7" s="26">
        <f>'Kancelársky nábytok a doplnky'!H15</f>
        <v>0</v>
      </c>
    </row>
    <row r="8" spans="2:3" ht="19" thickBot="1" x14ac:dyDescent="0.4">
      <c r="B8" s="22" t="s">
        <v>61</v>
      </c>
      <c r="C8" s="20">
        <f>SUM(C3:C7)</f>
        <v>0</v>
      </c>
    </row>
    <row r="11" spans="2:3" x14ac:dyDescent="0.35">
      <c r="B11" s="9" t="s">
        <v>50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f8281d2-16c7-4053-af13-f6c7ff806b3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6A45566E476E0439891DD824CDCDA87" ma:contentTypeVersion="12" ma:contentTypeDescription="Umožňuje vytvoriť nový dokument." ma:contentTypeScope="" ma:versionID="cd03a486b94f8c90d619d14614091d3b">
  <xsd:schema xmlns:xsd="http://www.w3.org/2001/XMLSchema" xmlns:xs="http://www.w3.org/2001/XMLSchema" xmlns:p="http://schemas.microsoft.com/office/2006/metadata/properties" xmlns:ns3="6f8281d2-16c7-4053-af13-f6c7ff806b35" targetNamespace="http://schemas.microsoft.com/office/2006/metadata/properties" ma:root="true" ma:fieldsID="a0584117f6ce495f2d6920d08091641e" ns3:_="">
    <xsd:import namespace="6f8281d2-16c7-4053-af13-f6c7ff806b35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281d2-16c7-4053-af13-f6c7ff806b35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DateTaken" ma:index="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832385-8251-40BC-9847-54572F1790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4CC824-7010-4F62-90C6-78330F0E4040}">
  <ds:schemaRefs>
    <ds:schemaRef ds:uri="http://purl.org/dc/terms/"/>
    <ds:schemaRef ds:uri="http://schemas.openxmlformats.org/package/2006/metadata/core-properties"/>
    <ds:schemaRef ds:uri="6f8281d2-16c7-4053-af13-f6c7ff806b35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8B95F79-0BDB-45D4-B8F9-23613FFF4D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281d2-16c7-4053-af13-f6c7ff806b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Písacie potreby</vt:lpstr>
      <vt:lpstr>Zošity a bloky</vt:lpstr>
      <vt:lpstr>Kancelárske potreby - ostatné</vt:lpstr>
      <vt:lpstr>Triedenie a archivácia</vt:lpstr>
      <vt:lpstr>Kancelársky nábytok a doplnky</vt:lpstr>
      <vt:lpstr>Kancelárske potreby spolu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Jana Kozova</dc:creator>
  <cp:lastModifiedBy>Ing. Jana Kozova</cp:lastModifiedBy>
  <cp:lastPrinted>2020-02-27T10:47:56Z</cp:lastPrinted>
  <dcterms:created xsi:type="dcterms:W3CDTF">2020-02-18T12:07:43Z</dcterms:created>
  <dcterms:modified xsi:type="dcterms:W3CDTF">2026-01-22T11:14:58Z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0x01010046A45566E476E0439891DD824CDCDA87</vt:lpwstr>
  </property>
</Properties>
</file>