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ento_zošit"/>
  <mc:AlternateContent xmlns:mc="http://schemas.openxmlformats.org/markup-compatibility/2006">
    <mc:Choice Requires="x15">
      <x15ac:absPath xmlns:x15ac="http://schemas.microsoft.com/office/spreadsheetml/2010/11/ac" url="C:\TETS\Katalóg odberateľských dokladov v skupine SSEH\"/>
    </mc:Choice>
  </mc:AlternateContent>
  <xr:revisionPtr revIDLastSave="0" documentId="13_ncr:1_{612F81D7-55D8-41C1-9893-7C9E78F4153A}" xr6:coauthVersionLast="47" xr6:coauthVersionMax="47" xr10:uidLastSave="{00000000-0000-0000-0000-000000000000}"/>
  <bookViews>
    <workbookView xWindow="28680" yWindow="-5280" windowWidth="38640" windowHeight="21120" activeTab="2" xr2:uid="{00000000-000D-0000-FFFF-FFFF00000000}"/>
  </bookViews>
  <sheets>
    <sheet name="Obálka" sheetId="10" r:id="rId1"/>
    <sheet name="ObsahVysvetlivky" sheetId="4" r:id="rId2"/>
    <sheet name="ZoznamFakturSSD" sheetId="8" r:id="rId3"/>
    <sheet name="ID-1" sheetId="11" state="hidden" r:id="rId4"/>
    <sheet name="ID-2" sheetId="12" state="hidden" r:id="rId5"/>
    <sheet name="ID-3" sheetId="13" state="hidden" r:id="rId6"/>
    <sheet name="ID-4" sheetId="14" state="hidden" r:id="rId7"/>
    <sheet name="ID-5" sheetId="15" state="hidden" r:id="rId8"/>
    <sheet name="ID-6" sheetId="16" state="hidden" r:id="rId9"/>
    <sheet name="ID-7" sheetId="17" state="hidden" r:id="rId10"/>
    <sheet name="ID-8" sheetId="18" state="hidden" r:id="rId11"/>
    <sheet name="ID-9" sheetId="19" state="hidden" r:id="rId12"/>
    <sheet name="ID-10" sheetId="20" state="hidden" r:id="rId13"/>
    <sheet name="ID-11" sheetId="21" state="hidden" r:id="rId14"/>
    <sheet name="ID-12" sheetId="22" state="hidden" r:id="rId15"/>
    <sheet name="ID-13" sheetId="23" state="hidden" r:id="rId16"/>
    <sheet name="ID-14" sheetId="24" state="hidden" r:id="rId17"/>
    <sheet name="ID-15" sheetId="25" state="hidden" r:id="rId18"/>
    <sheet name="ID-16" sheetId="26" state="hidden" r:id="rId19"/>
    <sheet name="ID-17" sheetId="27" state="hidden" r:id="rId20"/>
    <sheet name="ID-18" sheetId="28" state="hidden" r:id="rId21"/>
    <sheet name="ID-19" sheetId="29" state="hidden" r:id="rId22"/>
    <sheet name="ID-20" sheetId="30" state="hidden" r:id="rId23"/>
    <sheet name="ID-21" sheetId="31" state="hidden" r:id="rId24"/>
    <sheet name="ID-22" sheetId="32" state="hidden" r:id="rId25"/>
    <sheet name="ID-23" sheetId="33" state="hidden" r:id="rId26"/>
    <sheet name="ID-24" sheetId="34" state="hidden" r:id="rId27"/>
    <sheet name="ID-25" sheetId="35" state="hidden" r:id="rId28"/>
    <sheet name="ID-26" sheetId="36" state="hidden" r:id="rId29"/>
    <sheet name="ID-27" sheetId="37" state="hidden" r:id="rId30"/>
    <sheet name="ID-28" sheetId="38" state="hidden" r:id="rId31"/>
    <sheet name="ID-29" sheetId="39" state="hidden" r:id="rId32"/>
    <sheet name="ID-30" sheetId="40" state="hidden" r:id="rId33"/>
    <sheet name="ID-31" sheetId="41" state="hidden" r:id="rId34"/>
    <sheet name="ID-32" sheetId="42" state="hidden" r:id="rId35"/>
    <sheet name="ID-33" sheetId="43" state="hidden" r:id="rId36"/>
    <sheet name="ID-34" sheetId="44" state="hidden" r:id="rId37"/>
    <sheet name="ID-35" sheetId="45" state="hidden" r:id="rId38"/>
    <sheet name="ID-36" sheetId="46" state="hidden" r:id="rId39"/>
    <sheet name="ID-37" sheetId="47" state="hidden" r:id="rId40"/>
    <sheet name="ID-38" sheetId="48" state="hidden" r:id="rId41"/>
    <sheet name="ID-39" sheetId="49" state="hidden" r:id="rId42"/>
    <sheet name="ID-40" sheetId="50" state="hidden" r:id="rId43"/>
    <sheet name="ID-41" sheetId="51" state="hidden" r:id="rId44"/>
    <sheet name="ID-46" sheetId="56" state="hidden" r:id="rId45"/>
    <sheet name="ID-42" sheetId="52" state="hidden" r:id="rId46"/>
    <sheet name="ID-43" sheetId="53" state="hidden" r:id="rId47"/>
    <sheet name="ID-44" sheetId="54" state="hidden" r:id="rId48"/>
    <sheet name="ID-45" sheetId="55" state="hidden" r:id="rId49"/>
    <sheet name="ID-47" sheetId="57" state="hidden" r:id="rId50"/>
    <sheet name="ID-48" sheetId="58" state="hidden" r:id="rId51"/>
    <sheet name="ID-49" sheetId="59" state="hidden" r:id="rId52"/>
    <sheet name="ID-50" sheetId="60" state="hidden" r:id="rId53"/>
    <sheet name="ID-51" sheetId="61" state="hidden" r:id="rId54"/>
    <sheet name="ID-52" sheetId="62" state="hidden" r:id="rId55"/>
    <sheet name="ID-53" sheetId="63" state="hidden" r:id="rId56"/>
    <sheet name="ID-54" sheetId="64" state="hidden" r:id="rId57"/>
    <sheet name="ID-55" sheetId="65" state="hidden" r:id="rId58"/>
    <sheet name="ID-56" sheetId="66" state="hidden" r:id="rId59"/>
    <sheet name="ID-57" sheetId="67" state="hidden" r:id="rId60"/>
    <sheet name="ID-58" sheetId="68" state="hidden" r:id="rId61"/>
    <sheet name="ID-59" sheetId="69" state="hidden" r:id="rId62"/>
    <sheet name="ID-60" sheetId="70" state="hidden" r:id="rId63"/>
    <sheet name="ID-61" sheetId="71" state="hidden" r:id="rId64"/>
    <sheet name="ID-62" sheetId="72" state="hidden" r:id="rId65"/>
    <sheet name="ID-63" sheetId="73" state="hidden" r:id="rId66"/>
    <sheet name="ID-64" sheetId="74" state="hidden" r:id="rId67"/>
    <sheet name="ID-65" sheetId="75" state="hidden" r:id="rId68"/>
    <sheet name="ID-66" sheetId="76" state="hidden" r:id="rId69"/>
    <sheet name="ID-67" sheetId="77" state="hidden" r:id="rId70"/>
    <sheet name="ID-68" sheetId="78" state="hidden" r:id="rId71"/>
    <sheet name="ID-69" sheetId="79" state="hidden" r:id="rId72"/>
    <sheet name="ID-70" sheetId="80" state="hidden" r:id="rId73"/>
    <sheet name="ID-71" sheetId="81" state="hidden" r:id="rId74"/>
    <sheet name="ID-72" sheetId="82" state="hidden" r:id="rId75"/>
    <sheet name="ID-73" sheetId="83" state="hidden" r:id="rId76"/>
    <sheet name="ID-74" sheetId="84" state="hidden" r:id="rId77"/>
    <sheet name="ID-75" sheetId="85" state="hidden" r:id="rId78"/>
    <sheet name="ID-76" sheetId="86" state="hidden" r:id="rId79"/>
    <sheet name="ID-77" sheetId="87" state="hidden" r:id="rId80"/>
    <sheet name="ID-78" sheetId="88" state="hidden" r:id="rId81"/>
    <sheet name="ID-79" sheetId="89" state="hidden" r:id="rId82"/>
    <sheet name="ID-80" sheetId="90" state="hidden" r:id="rId83"/>
    <sheet name="ID-81" sheetId="91" state="hidden" r:id="rId84"/>
    <sheet name="ID-82" sheetId="92" state="hidden" r:id="rId85"/>
    <sheet name="ID-83" sheetId="93" state="hidden" r:id="rId86"/>
    <sheet name="ID-84" sheetId="94" state="hidden" r:id="rId87"/>
    <sheet name="ID-85" sheetId="95" state="hidden" r:id="rId88"/>
    <sheet name="ID-86" sheetId="96" state="hidden" r:id="rId89"/>
    <sheet name="ID-87" sheetId="97" state="hidden" r:id="rId90"/>
    <sheet name="Ciselniky" sheetId="7" r:id="rId91"/>
  </sheets>
  <definedNames>
    <definedName name="tbl_Sablona">Sablona[[#Headers],[Sablona]]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5" i="8" l="1"/>
  <c r="I196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19" i="8"/>
  <c r="I122" i="8"/>
  <c r="I132" i="8"/>
  <c r="I13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43" i="8"/>
  <c r="I13" i="8"/>
  <c r="I14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H6" i="8"/>
  <c r="H8" i="8"/>
  <c r="H9" i="8"/>
  <c r="H10" i="8"/>
  <c r="H11" i="8"/>
  <c r="H13" i="8"/>
  <c r="H14" i="8"/>
  <c r="H15" i="8"/>
  <c r="H16" i="8"/>
  <c r="H17" i="8"/>
  <c r="H19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100" i="8"/>
  <c r="H108" i="8"/>
  <c r="H115" i="8"/>
  <c r="H116" i="8"/>
  <c r="H123" i="8"/>
  <c r="H124" i="8"/>
  <c r="H125" i="8"/>
  <c r="H126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3" i="8"/>
  <c r="H164" i="8"/>
  <c r="H166" i="8"/>
  <c r="H171" i="8"/>
  <c r="H175" i="8"/>
  <c r="H176" i="8"/>
  <c r="H177" i="8"/>
  <c r="H191" i="8"/>
  <c r="H192" i="8"/>
  <c r="H193" i="8"/>
  <c r="H194" i="8"/>
  <c r="H195" i="8"/>
  <c r="H196" i="8"/>
  <c r="G91" i="8"/>
  <c r="G92" i="8"/>
  <c r="G93" i="8"/>
  <c r="G94" i="8"/>
  <c r="G95" i="8"/>
  <c r="G159" i="8"/>
  <c r="C229" i="8"/>
  <c r="C230" i="8"/>
  <c r="C231" i="8"/>
  <c r="C232" i="8"/>
  <c r="C233" i="8"/>
  <c r="C234" i="8"/>
  <c r="C235" i="8"/>
  <c r="C236" i="8"/>
  <c r="C237" i="8"/>
  <c r="C238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B167" i="8"/>
  <c r="G167" i="8" s="1"/>
  <c r="B168" i="8"/>
  <c r="G168" i="8" s="1"/>
  <c r="B169" i="8"/>
  <c r="G169" i="8" s="1"/>
  <c r="B170" i="8"/>
  <c r="G170" i="8" s="1"/>
  <c r="C170" i="8"/>
  <c r="B171" i="8"/>
  <c r="G171" i="8" s="1"/>
  <c r="B172" i="8"/>
  <c r="G172" i="8" s="1"/>
  <c r="B173" i="8"/>
  <c r="H173" i="8" s="1"/>
  <c r="B174" i="8"/>
  <c r="H174" i="8" s="1"/>
  <c r="B175" i="8"/>
  <c r="G175" i="8" s="1"/>
  <c r="B176" i="8"/>
  <c r="C176" i="8" s="1"/>
  <c r="B177" i="8"/>
  <c r="G177" i="8" s="1"/>
  <c r="B178" i="8"/>
  <c r="G178" i="8" s="1"/>
  <c r="B179" i="8"/>
  <c r="G179" i="8" s="1"/>
  <c r="B180" i="8"/>
  <c r="G180" i="8" s="1"/>
  <c r="B181" i="8"/>
  <c r="G181" i="8" s="1"/>
  <c r="B182" i="8"/>
  <c r="G182" i="8" s="1"/>
  <c r="B183" i="8"/>
  <c r="G183" i="8" s="1"/>
  <c r="B184" i="8"/>
  <c r="G184" i="8" s="1"/>
  <c r="B185" i="8"/>
  <c r="G185" i="8" s="1"/>
  <c r="B186" i="8"/>
  <c r="G186" i="8" s="1"/>
  <c r="B187" i="8"/>
  <c r="C187" i="8" s="1"/>
  <c r="B188" i="8"/>
  <c r="H188" i="8" s="1"/>
  <c r="B189" i="8"/>
  <c r="H189" i="8" s="1"/>
  <c r="B190" i="8"/>
  <c r="H190" i="8" s="1"/>
  <c r="B191" i="8"/>
  <c r="C191" i="8" s="1"/>
  <c r="B192" i="8"/>
  <c r="G192" i="8" s="1"/>
  <c r="B193" i="8"/>
  <c r="G193" i="8" s="1"/>
  <c r="B194" i="8"/>
  <c r="G194" i="8" s="1"/>
  <c r="B195" i="8"/>
  <c r="G195" i="8" s="1"/>
  <c r="B196" i="8"/>
  <c r="G196" i="8" s="1"/>
  <c r="B147" i="8"/>
  <c r="C147" i="8" s="1"/>
  <c r="B148" i="8"/>
  <c r="C148" i="8" s="1"/>
  <c r="B149" i="8"/>
  <c r="C149" i="8" s="1"/>
  <c r="B150" i="8"/>
  <c r="C150" i="8" s="1"/>
  <c r="B151" i="8"/>
  <c r="C151" i="8" s="1"/>
  <c r="B152" i="8"/>
  <c r="C152" i="8" s="1"/>
  <c r="B153" i="8"/>
  <c r="C153" i="8" s="1"/>
  <c r="B154" i="8"/>
  <c r="C154" i="8" s="1"/>
  <c r="B155" i="8"/>
  <c r="C155" i="8" s="1"/>
  <c r="B156" i="8"/>
  <c r="C156" i="8" s="1"/>
  <c r="B157" i="8"/>
  <c r="C157" i="8" s="1"/>
  <c r="B158" i="8"/>
  <c r="G158" i="8" s="1"/>
  <c r="B159" i="8"/>
  <c r="B160" i="8"/>
  <c r="C160" i="8" s="1"/>
  <c r="B161" i="8"/>
  <c r="C161" i="8" s="1"/>
  <c r="B162" i="8"/>
  <c r="C162" i="8" s="1"/>
  <c r="B163" i="8"/>
  <c r="C163" i="8" s="1"/>
  <c r="B164" i="8"/>
  <c r="C164" i="8" s="1"/>
  <c r="B165" i="8"/>
  <c r="C165" i="8" s="1"/>
  <c r="B166" i="8"/>
  <c r="C166" i="8" s="1"/>
  <c r="B117" i="8"/>
  <c r="C117" i="8" s="1"/>
  <c r="B118" i="8"/>
  <c r="C118" i="8" s="1"/>
  <c r="B119" i="8"/>
  <c r="C119" i="8" s="1"/>
  <c r="B120" i="8"/>
  <c r="C120" i="8" s="1"/>
  <c r="B121" i="8"/>
  <c r="C121" i="8" s="1"/>
  <c r="B122" i="8"/>
  <c r="C122" i="8" s="1"/>
  <c r="B123" i="8"/>
  <c r="C123" i="8" s="1"/>
  <c r="B124" i="8"/>
  <c r="C124" i="8" s="1"/>
  <c r="B125" i="8"/>
  <c r="C125" i="8" s="1"/>
  <c r="B126" i="8"/>
  <c r="C126" i="8" s="1"/>
  <c r="B127" i="8"/>
  <c r="C127" i="8" s="1"/>
  <c r="B128" i="8"/>
  <c r="C128" i="8" s="1"/>
  <c r="B129" i="8"/>
  <c r="C129" i="8" s="1"/>
  <c r="B130" i="8"/>
  <c r="C130" i="8" s="1"/>
  <c r="B131" i="8"/>
  <c r="C131" i="8" s="1"/>
  <c r="B132" i="8"/>
  <c r="C132" i="8" s="1"/>
  <c r="B133" i="8"/>
  <c r="C133" i="8" s="1"/>
  <c r="B134" i="8"/>
  <c r="C134" i="8" s="1"/>
  <c r="B135" i="8"/>
  <c r="C135" i="8" s="1"/>
  <c r="B136" i="8"/>
  <c r="C136" i="8" s="1"/>
  <c r="B137" i="8"/>
  <c r="C137" i="8" s="1"/>
  <c r="B138" i="8"/>
  <c r="C138" i="8" s="1"/>
  <c r="B139" i="8"/>
  <c r="C139" i="8" s="1"/>
  <c r="B140" i="8"/>
  <c r="C140" i="8" s="1"/>
  <c r="B141" i="8"/>
  <c r="C141" i="8" s="1"/>
  <c r="B142" i="8"/>
  <c r="C142" i="8" s="1"/>
  <c r="B143" i="8"/>
  <c r="C143" i="8" s="1"/>
  <c r="B144" i="8"/>
  <c r="C144" i="8" s="1"/>
  <c r="B145" i="8"/>
  <c r="C145" i="8" s="1"/>
  <c r="B146" i="8"/>
  <c r="C146" i="8" s="1"/>
  <c r="B87" i="8"/>
  <c r="C87" i="8" s="1"/>
  <c r="B86" i="8"/>
  <c r="C86" i="8" s="1"/>
  <c r="B85" i="8"/>
  <c r="C85" i="8" s="1"/>
  <c r="B84" i="8"/>
  <c r="C84" i="8" s="1"/>
  <c r="B83" i="8"/>
  <c r="C83" i="8" s="1"/>
  <c r="B82" i="8"/>
  <c r="C82" i="8" s="1"/>
  <c r="B81" i="8"/>
  <c r="C81" i="8" s="1"/>
  <c r="B80" i="8"/>
  <c r="C80" i="8" s="1"/>
  <c r="B79" i="8"/>
  <c r="C79" i="8" s="1"/>
  <c r="B78" i="8"/>
  <c r="C78" i="8" s="1"/>
  <c r="B77" i="8"/>
  <c r="C77" i="8" s="1"/>
  <c r="B76" i="8"/>
  <c r="C76" i="8" s="1"/>
  <c r="B75" i="8"/>
  <c r="C75" i="8" s="1"/>
  <c r="B74" i="8"/>
  <c r="C74" i="8" s="1"/>
  <c r="B73" i="8"/>
  <c r="C73" i="8" s="1"/>
  <c r="B72" i="8"/>
  <c r="C72" i="8" s="1"/>
  <c r="B71" i="8"/>
  <c r="C71" i="8" s="1"/>
  <c r="B70" i="8"/>
  <c r="C70" i="8" s="1"/>
  <c r="B69" i="8"/>
  <c r="C69" i="8" s="1"/>
  <c r="B68" i="8"/>
  <c r="C68" i="8" s="1"/>
  <c r="B67" i="8"/>
  <c r="C67" i="8" s="1"/>
  <c r="B66" i="8"/>
  <c r="C66" i="8" s="1"/>
  <c r="B65" i="8"/>
  <c r="C65" i="8" s="1"/>
  <c r="B64" i="8"/>
  <c r="C64" i="8" s="1"/>
  <c r="B63" i="8"/>
  <c r="C63" i="8" s="1"/>
  <c r="B62" i="8"/>
  <c r="C62" i="8" s="1"/>
  <c r="B61" i="8"/>
  <c r="C61" i="8" s="1"/>
  <c r="B60" i="8"/>
  <c r="C60" i="8" s="1"/>
  <c r="B59" i="8"/>
  <c r="C59" i="8" s="1"/>
  <c r="B58" i="8"/>
  <c r="C58" i="8" s="1"/>
  <c r="B57" i="8"/>
  <c r="C57" i="8" s="1"/>
  <c r="B56" i="8"/>
  <c r="C56" i="8" s="1"/>
  <c r="B55" i="8"/>
  <c r="C55" i="8" s="1"/>
  <c r="B54" i="8"/>
  <c r="C54" i="8" s="1"/>
  <c r="B52" i="8"/>
  <c r="C52" i="8" s="1"/>
  <c r="B53" i="8"/>
  <c r="C53" i="8" s="1"/>
  <c r="B51" i="8"/>
  <c r="C51" i="8" s="1"/>
  <c r="B50" i="8"/>
  <c r="C50" i="8" s="1"/>
  <c r="B49" i="8"/>
  <c r="C49" i="8" s="1"/>
  <c r="B48" i="8"/>
  <c r="C48" i="8" s="1"/>
  <c r="B47" i="8"/>
  <c r="C47" i="8" s="1"/>
  <c r="B46" i="8"/>
  <c r="C46" i="8" s="1"/>
  <c r="B45" i="8"/>
  <c r="C45" i="8" s="1"/>
  <c r="B44" i="8"/>
  <c r="C44" i="8" s="1"/>
  <c r="B43" i="8"/>
  <c r="C43" i="8" s="1"/>
  <c r="B42" i="8"/>
  <c r="C42" i="8" s="1"/>
  <c r="B41" i="8"/>
  <c r="C41" i="8" s="1"/>
  <c r="B88" i="8"/>
  <c r="C88" i="8" s="1"/>
  <c r="B89" i="8"/>
  <c r="C89" i="8" s="1"/>
  <c r="B90" i="8"/>
  <c r="C90" i="8" s="1"/>
  <c r="B91" i="8"/>
  <c r="B92" i="8"/>
  <c r="B93" i="8"/>
  <c r="B94" i="8"/>
  <c r="B95" i="8"/>
  <c r="B96" i="8"/>
  <c r="C96" i="8" s="1"/>
  <c r="B97" i="8"/>
  <c r="C97" i="8" s="1"/>
  <c r="B98" i="8"/>
  <c r="C98" i="8" s="1"/>
  <c r="B99" i="8"/>
  <c r="C99" i="8" s="1"/>
  <c r="B100" i="8"/>
  <c r="C100" i="8" s="1"/>
  <c r="B101" i="8"/>
  <c r="C101" i="8" s="1"/>
  <c r="B102" i="8"/>
  <c r="C102" i="8" s="1"/>
  <c r="B103" i="8"/>
  <c r="C103" i="8" s="1"/>
  <c r="B104" i="8"/>
  <c r="C104" i="8" s="1"/>
  <c r="B105" i="8"/>
  <c r="C105" i="8" s="1"/>
  <c r="B106" i="8"/>
  <c r="C106" i="8" s="1"/>
  <c r="B107" i="8"/>
  <c r="C107" i="8" s="1"/>
  <c r="B108" i="8"/>
  <c r="C108" i="8" s="1"/>
  <c r="B109" i="8"/>
  <c r="C109" i="8" s="1"/>
  <c r="B110" i="8"/>
  <c r="C110" i="8" s="1"/>
  <c r="B111" i="8"/>
  <c r="C111" i="8" s="1"/>
  <c r="B112" i="8"/>
  <c r="C112" i="8" s="1"/>
  <c r="B113" i="8"/>
  <c r="C113" i="8" s="1"/>
  <c r="B114" i="8"/>
  <c r="C114" i="8" s="1"/>
  <c r="B115" i="8"/>
  <c r="C115" i="8" s="1"/>
  <c r="B116" i="8"/>
  <c r="C116" i="8" s="1"/>
  <c r="B40" i="8"/>
  <c r="C40" i="8" s="1"/>
  <c r="B39" i="8"/>
  <c r="C39" i="8" s="1"/>
  <c r="B38" i="8"/>
  <c r="C38" i="8" s="1"/>
  <c r="B37" i="8"/>
  <c r="C37" i="8" s="1"/>
  <c r="B36" i="8"/>
  <c r="C36" i="8" s="1"/>
  <c r="B35" i="8"/>
  <c r="C35" i="8" s="1"/>
  <c r="B34" i="8"/>
  <c r="C34" i="8" s="1"/>
  <c r="B33" i="8"/>
  <c r="C33" i="8" s="1"/>
  <c r="B32" i="8"/>
  <c r="C32" i="8" s="1"/>
  <c r="B31" i="8"/>
  <c r="C31" i="8" s="1"/>
  <c r="B30" i="8"/>
  <c r="C30" i="8" s="1"/>
  <c r="B29" i="8"/>
  <c r="C29" i="8" s="1"/>
  <c r="B28" i="8"/>
  <c r="C28" i="8" s="1"/>
  <c r="B27" i="8"/>
  <c r="C27" i="8" s="1"/>
  <c r="B26" i="8"/>
  <c r="C26" i="8" s="1"/>
  <c r="B25" i="8"/>
  <c r="C25" i="8" s="1"/>
  <c r="B24" i="8"/>
  <c r="C24" i="8" s="1"/>
  <c r="B23" i="8"/>
  <c r="C23" i="8" s="1"/>
  <c r="B20" i="8"/>
  <c r="C20" i="8" s="1"/>
  <c r="B6" i="8"/>
  <c r="C6" i="8" s="1"/>
  <c r="B22" i="8"/>
  <c r="C22" i="8" s="1"/>
  <c r="B21" i="8"/>
  <c r="C21" i="8" s="1"/>
  <c r="B19" i="8"/>
  <c r="C19" i="8" s="1"/>
  <c r="B18" i="8"/>
  <c r="C18" i="8" s="1"/>
  <c r="B17" i="8"/>
  <c r="C17" i="8" s="1"/>
  <c r="B16" i="8"/>
  <c r="C16" i="8" s="1"/>
  <c r="B15" i="8"/>
  <c r="C15" i="8" s="1"/>
  <c r="B14" i="8"/>
  <c r="C14" i="8" s="1"/>
  <c r="B13" i="8"/>
  <c r="C13" i="8" s="1"/>
  <c r="B12" i="8"/>
  <c r="C12" i="8" s="1"/>
  <c r="B11" i="8"/>
  <c r="C11" i="8" s="1"/>
  <c r="B10" i="8"/>
  <c r="C10" i="8" s="1"/>
  <c r="B9" i="8"/>
  <c r="C9" i="8" s="1"/>
  <c r="B8" i="8"/>
  <c r="C8" i="8" s="1"/>
  <c r="B7" i="8"/>
  <c r="C7" i="8" s="1"/>
  <c r="B5" i="8"/>
  <c r="C5" i="8" s="1"/>
  <c r="I5" i="8" l="1"/>
  <c r="I118" i="8"/>
  <c r="I182" i="8"/>
  <c r="I96" i="8"/>
  <c r="I105" i="8"/>
  <c r="I181" i="8"/>
  <c r="I184" i="8"/>
  <c r="I104" i="8"/>
  <c r="I171" i="8"/>
  <c r="I170" i="8"/>
  <c r="I169" i="8"/>
  <c r="I168" i="8"/>
  <c r="I185" i="8"/>
  <c r="I167" i="8"/>
  <c r="I17" i="8"/>
  <c r="I136" i="8"/>
  <c r="I108" i="8"/>
  <c r="I188" i="8"/>
  <c r="I174" i="8"/>
  <c r="I16" i="8"/>
  <c r="I135" i="8"/>
  <c r="I121" i="8"/>
  <c r="I107" i="8"/>
  <c r="I187" i="8"/>
  <c r="I173" i="8"/>
  <c r="I15" i="8"/>
  <c r="I134" i="8"/>
  <c r="I120" i="8"/>
  <c r="I106" i="8"/>
  <c r="I186" i="8"/>
  <c r="I172" i="8"/>
  <c r="I40" i="8"/>
  <c r="I12" i="8"/>
  <c r="I131" i="8"/>
  <c r="I117" i="8"/>
  <c r="I103" i="8"/>
  <c r="I183" i="8"/>
  <c r="I11" i="8"/>
  <c r="I130" i="8"/>
  <c r="I116" i="8"/>
  <c r="I102" i="8"/>
  <c r="I10" i="8"/>
  <c r="I129" i="8"/>
  <c r="I115" i="8"/>
  <c r="I101" i="8"/>
  <c r="I23" i="8"/>
  <c r="I9" i="8"/>
  <c r="I128" i="8"/>
  <c r="I114" i="8"/>
  <c r="I100" i="8"/>
  <c r="I194" i="8"/>
  <c r="I180" i="8"/>
  <c r="I166" i="8"/>
  <c r="I22" i="8"/>
  <c r="I8" i="8"/>
  <c r="I127" i="8"/>
  <c r="I113" i="8"/>
  <c r="I99" i="8"/>
  <c r="I193" i="8"/>
  <c r="I179" i="8"/>
  <c r="I165" i="8"/>
  <c r="I21" i="8"/>
  <c r="I7" i="8"/>
  <c r="I126" i="8"/>
  <c r="I112" i="8"/>
  <c r="I98" i="8"/>
  <c r="I192" i="8"/>
  <c r="I178" i="8"/>
  <c r="I164" i="8"/>
  <c r="I20" i="8"/>
  <c r="I6" i="8"/>
  <c r="I125" i="8"/>
  <c r="I111" i="8"/>
  <c r="I97" i="8"/>
  <c r="I191" i="8"/>
  <c r="I177" i="8"/>
  <c r="I163" i="8"/>
  <c r="I19" i="8"/>
  <c r="I42" i="8"/>
  <c r="I138" i="8"/>
  <c r="I124" i="8"/>
  <c r="I110" i="8"/>
  <c r="I160" i="8"/>
  <c r="I190" i="8"/>
  <c r="I176" i="8"/>
  <c r="I162" i="8"/>
  <c r="C179" i="8"/>
  <c r="I18" i="8"/>
  <c r="I41" i="8"/>
  <c r="I137" i="8"/>
  <c r="I123" i="8"/>
  <c r="I109" i="8"/>
  <c r="I189" i="8"/>
  <c r="I175" i="8"/>
  <c r="I161" i="8"/>
  <c r="C178" i="8"/>
  <c r="C193" i="8"/>
  <c r="C168" i="8"/>
  <c r="C177" i="8"/>
  <c r="C185" i="8"/>
  <c r="C174" i="8"/>
  <c r="G174" i="8"/>
  <c r="G191" i="8"/>
  <c r="C194" i="8"/>
  <c r="C184" i="8"/>
  <c r="G149" i="8"/>
  <c r="C192" i="8"/>
  <c r="C181" i="8"/>
  <c r="C158" i="8"/>
  <c r="H187" i="8"/>
  <c r="H184" i="8"/>
  <c r="C173" i="8"/>
  <c r="C189" i="8"/>
  <c r="C196" i="8"/>
  <c r="C188" i="8"/>
  <c r="C186" i="8"/>
  <c r="C171" i="8"/>
  <c r="G173" i="8"/>
  <c r="G117" i="8"/>
  <c r="C175" i="8"/>
  <c r="C182" i="8"/>
  <c r="C167" i="8"/>
  <c r="H170" i="8"/>
  <c r="H117" i="8"/>
  <c r="G188" i="8"/>
  <c r="C195" i="8"/>
  <c r="C180" i="8"/>
  <c r="G187" i="8"/>
  <c r="C172" i="8"/>
  <c r="G163" i="8"/>
  <c r="G135" i="8"/>
  <c r="G121" i="8"/>
  <c r="G107" i="8"/>
  <c r="G79" i="8"/>
  <c r="G65" i="8"/>
  <c r="G51" i="8"/>
  <c r="G37" i="8"/>
  <c r="G23" i="8"/>
  <c r="G9" i="8"/>
  <c r="H103" i="8"/>
  <c r="G190" i="8"/>
  <c r="G176" i="8"/>
  <c r="G162" i="8"/>
  <c r="G148" i="8"/>
  <c r="G134" i="8"/>
  <c r="G120" i="8"/>
  <c r="G106" i="8"/>
  <c r="G78" i="8"/>
  <c r="G64" i="8"/>
  <c r="G50" i="8"/>
  <c r="G36" i="8"/>
  <c r="G22" i="8"/>
  <c r="G8" i="8"/>
  <c r="H186" i="8"/>
  <c r="H172" i="8"/>
  <c r="H102" i="8"/>
  <c r="H18" i="8"/>
  <c r="C190" i="8"/>
  <c r="C183" i="8"/>
  <c r="C169" i="8"/>
  <c r="G189" i="8"/>
  <c r="G161" i="8"/>
  <c r="G147" i="8"/>
  <c r="G133" i="8"/>
  <c r="G119" i="8"/>
  <c r="G105" i="8"/>
  <c r="G77" i="8"/>
  <c r="G63" i="8"/>
  <c r="G49" i="8"/>
  <c r="G35" i="8"/>
  <c r="G21" i="8"/>
  <c r="G7" i="8"/>
  <c r="H185" i="8"/>
  <c r="H101" i="8"/>
  <c r="G160" i="8"/>
  <c r="G146" i="8"/>
  <c r="G132" i="8"/>
  <c r="G118" i="8"/>
  <c r="G104" i="8"/>
  <c r="G90" i="8"/>
  <c r="G76" i="8"/>
  <c r="G62" i="8"/>
  <c r="G48" i="8"/>
  <c r="G34" i="8"/>
  <c r="G20" i="8"/>
  <c r="G6" i="8"/>
  <c r="H114" i="8"/>
  <c r="G145" i="8"/>
  <c r="G131" i="8"/>
  <c r="G103" i="8"/>
  <c r="G89" i="8"/>
  <c r="G75" i="8"/>
  <c r="G61" i="8"/>
  <c r="G47" i="8"/>
  <c r="G33" i="8"/>
  <c r="G19" i="8"/>
  <c r="H183" i="8"/>
  <c r="H169" i="8"/>
  <c r="H127" i="8"/>
  <c r="H113" i="8"/>
  <c r="H99" i="8"/>
  <c r="G144" i="8"/>
  <c r="G130" i="8"/>
  <c r="G116" i="8"/>
  <c r="G102" i="8"/>
  <c r="G88" i="8"/>
  <c r="G74" i="8"/>
  <c r="G60" i="8"/>
  <c r="G46" i="8"/>
  <c r="G32" i="8"/>
  <c r="G18" i="8"/>
  <c r="H182" i="8"/>
  <c r="H168" i="8"/>
  <c r="H112" i="8"/>
  <c r="H98" i="8"/>
  <c r="G157" i="8"/>
  <c r="G143" i="8"/>
  <c r="G129" i="8"/>
  <c r="G115" i="8"/>
  <c r="G101" i="8"/>
  <c r="G87" i="8"/>
  <c r="G73" i="8"/>
  <c r="G59" i="8"/>
  <c r="G45" i="8"/>
  <c r="G31" i="8"/>
  <c r="G17" i="8"/>
  <c r="H181" i="8"/>
  <c r="H167" i="8"/>
  <c r="H111" i="8"/>
  <c r="H97" i="8"/>
  <c r="G156" i="8"/>
  <c r="G142" i="8"/>
  <c r="G128" i="8"/>
  <c r="G114" i="8"/>
  <c r="G100" i="8"/>
  <c r="G86" i="8"/>
  <c r="G72" i="8"/>
  <c r="G58" i="8"/>
  <c r="G44" i="8"/>
  <c r="G30" i="8"/>
  <c r="G16" i="8"/>
  <c r="H180" i="8"/>
  <c r="H110" i="8"/>
  <c r="H96" i="8"/>
  <c r="H12" i="8"/>
  <c r="G5" i="8"/>
  <c r="G155" i="8"/>
  <c r="G141" i="8"/>
  <c r="G127" i="8"/>
  <c r="G113" i="8"/>
  <c r="G99" i="8"/>
  <c r="G85" i="8"/>
  <c r="G71" i="8"/>
  <c r="G57" i="8"/>
  <c r="G43" i="8"/>
  <c r="G29" i="8"/>
  <c r="G15" i="8"/>
  <c r="H179" i="8"/>
  <c r="H165" i="8"/>
  <c r="H109" i="8"/>
  <c r="G154" i="8"/>
  <c r="G140" i="8"/>
  <c r="G126" i="8"/>
  <c r="G112" i="8"/>
  <c r="G98" i="8"/>
  <c r="G84" i="8"/>
  <c r="G70" i="8"/>
  <c r="G56" i="8"/>
  <c r="G42" i="8"/>
  <c r="G28" i="8"/>
  <c r="G14" i="8"/>
  <c r="H178" i="8"/>
  <c r="H122" i="8"/>
  <c r="G153" i="8"/>
  <c r="G139" i="8"/>
  <c r="G125" i="8"/>
  <c r="G111" i="8"/>
  <c r="G97" i="8"/>
  <c r="G83" i="8"/>
  <c r="G69" i="8"/>
  <c r="G55" i="8"/>
  <c r="G41" i="8"/>
  <c r="G27" i="8"/>
  <c r="G13" i="8"/>
  <c r="H121" i="8"/>
  <c r="H107" i="8"/>
  <c r="H23" i="8"/>
  <c r="G166" i="8"/>
  <c r="G152" i="8"/>
  <c r="G138" i="8"/>
  <c r="G124" i="8"/>
  <c r="G110" i="8"/>
  <c r="G96" i="8"/>
  <c r="G82" i="8"/>
  <c r="G68" i="8"/>
  <c r="G54" i="8"/>
  <c r="G40" i="8"/>
  <c r="G26" i="8"/>
  <c r="G12" i="8"/>
  <c r="H162" i="8"/>
  <c r="H120" i="8"/>
  <c r="H106" i="8"/>
  <c r="H22" i="8"/>
  <c r="G165" i="8"/>
  <c r="G151" i="8"/>
  <c r="G137" i="8"/>
  <c r="G123" i="8"/>
  <c r="G109" i="8"/>
  <c r="G81" i="8"/>
  <c r="G67" i="8"/>
  <c r="G53" i="8"/>
  <c r="G39" i="8"/>
  <c r="G25" i="8"/>
  <c r="G11" i="8"/>
  <c r="H119" i="8"/>
  <c r="H105" i="8"/>
  <c r="H21" i="8"/>
  <c r="H7" i="8"/>
  <c r="G164" i="8"/>
  <c r="G150" i="8"/>
  <c r="G136" i="8"/>
  <c r="G122" i="8"/>
  <c r="G108" i="8"/>
  <c r="G80" i="8"/>
  <c r="G66" i="8"/>
  <c r="G52" i="8"/>
  <c r="G38" i="8"/>
  <c r="G24" i="8"/>
  <c r="G10" i="8"/>
  <c r="H118" i="8"/>
  <c r="H104" i="8"/>
  <c r="H20" i="8"/>
  <c r="H5" i="8"/>
</calcChain>
</file>

<file path=xl/sharedStrings.xml><?xml version="1.0" encoding="utf-8"?>
<sst xmlns="http://schemas.openxmlformats.org/spreadsheetml/2006/main" count="2592" uniqueCount="594">
  <si>
    <t>eFaktúra - Zoznam faktúr generovaných SSD</t>
  </si>
  <si>
    <t xml:space="preserve"> </t>
  </si>
  <si>
    <r>
      <rPr>
        <b/>
        <sz val="11"/>
        <color rgb="FF000000"/>
        <rFont val="Tahoma"/>
        <family val="2"/>
        <charset val="238"/>
      </rPr>
      <t xml:space="preserve">OBSTARÁVATEĽ:
</t>
    </r>
    <r>
      <rPr>
        <sz val="11"/>
        <color rgb="FF000000"/>
        <rFont val="Tahoma"/>
        <family val="2"/>
        <charset val="238"/>
      </rPr>
      <t>Stredoslovenská distribučná, a.s.
Sídlo: Pri Rajčianke 2927/8, Žilina 010 47
IČO: 36 442 151</t>
    </r>
  </si>
  <si>
    <t>Verzia 1.0</t>
  </si>
  <si>
    <t>Súbor obsahuje zoznam faktúr ktoré vznikajú v spoločnosti SSD</t>
  </si>
  <si>
    <t>Záložka ZoznamFakturSSD</t>
  </si>
  <si>
    <t>ID</t>
  </si>
  <si>
    <t>Jednoznačný identifikátor faktúry v zozname</t>
  </si>
  <si>
    <t>KodFatkruy</t>
  </si>
  <si>
    <t>Kód fakturý v rámi ZdrojSystem a ZdrojModul</t>
  </si>
  <si>
    <t>ZdrojSystem</t>
  </si>
  <si>
    <t>Zdrojový systém v ktorom faktúra (daňový doklad) vzniká. Výber zo zoznamu položiek.
Príklad: ERP - predstavuje zdrojový systém SAP ERP. Definície kódov sú dostupné v záložke „Číselníky“ pri konkrétnych číselných radách.</t>
  </si>
  <si>
    <t>ZdrojModul</t>
  </si>
  <si>
    <t>Zdrojový modul v ktorom faktúra (daňový doklad) vzniká. Výber zo zoznamu položiek.
Príklad: SD - predstavuje modul SD v zdrojovom systéme SAP ERP. Definície kódov sú dostupné v záložke „Číselníky“ pri konkrétnych číselných radách.</t>
  </si>
  <si>
    <t>Nazov</t>
  </si>
  <si>
    <t xml:space="preserve">Názov Faktúry (daňového dokladu). Napríklad tak, ako je uvedený v tlačovej podobe dokumentu.
Príklad: </t>
  </si>
  <si>
    <t>RefPDF</t>
  </si>
  <si>
    <t>Hypertextový odkaz na PDF dokument v jeho tlačenej podobe. PDF dokumenty budú uložené v zdieľanom úložisku Projektu.</t>
  </si>
  <si>
    <t xml:space="preserve">RefPDF Pôvodná faktúra </t>
  </si>
  <si>
    <t>Referencia/ID pôvodnej faktúry (originálu), na ktorú sa viaže tento doklad (vypĺňa sa hlavne pri dobropisoch a stornách).</t>
  </si>
  <si>
    <t>RefXML</t>
  </si>
  <si>
    <t>Referencia na XML dokument alebo inú reprezentáciu Faktúry v štruktúrovanej podobe. XML dokumenty budú uložené v zdieľanom úložisku Projektu.</t>
  </si>
  <si>
    <t>RefXML Pôvodná faktúra</t>
  </si>
  <si>
    <t>Referencia/ID pôvodného XML súboru, ku ktorému sa viaže opravný doklad.</t>
  </si>
  <si>
    <t>RefCSV</t>
  </si>
  <si>
    <t>Odkaz na súbor vo formáte CSV (často používaný pre hromadné spracovanie alebo exporty do Excelu).</t>
  </si>
  <si>
    <t>Selfbiling</t>
  </si>
  <si>
    <t>Indentifikátor, či ide o proces samofakturácie (napr. pri vzťahu s OKTE), kedy faktúru vystavuje odberateľ v mene dodávateľa. Definície kódov sú dostupné v záložke „Číselníky“ pri konkrétnych číselných radách.</t>
  </si>
  <si>
    <t>Tlačové riešenie šablona</t>
  </si>
  <si>
    <r>
      <rPr>
        <sz val="12"/>
        <color rgb="FF000000"/>
        <rFont val="Calibri"/>
      </rPr>
      <t>Kód grafickej šablóny, ktorá sa použije pri generovaní výsledného dokumentu (napr. </t>
    </r>
    <r>
      <rPr>
        <sz val="11"/>
        <color rgb="FF2B2D31"/>
        <rFont val="Calibri"/>
      </rPr>
      <t>DFA, OKP</t>
    </r>
    <r>
      <rPr>
        <sz val="11"/>
        <color rgb="FF2B2D31"/>
        <rFont val="Inter"/>
      </rPr>
      <t xml:space="preserve">). </t>
    </r>
    <r>
      <rPr>
        <sz val="11"/>
        <color rgb="FF2B2D31"/>
        <rFont val="Calibri"/>
      </rPr>
      <t>Definície kódov sú dostupné v záložke „Číselníky“ pri konkrétnych číselných radách.</t>
    </r>
  </si>
  <si>
    <t>Typ faktúry VF01/SD MODUL</t>
  </si>
  <si>
    <t>Technická kategória faktúry v systéme SAP (modul SD), ktorá určuje spôsob účtovania.</t>
  </si>
  <si>
    <t>ProcesPoznámka</t>
  </si>
  <si>
    <t>Identifikácia procesu z ktorého Faktúra (Daňový doklad vniká) alebo iná doplňujúce informácia k dokladu.</t>
  </si>
  <si>
    <t>Vlastníctvo</t>
  </si>
  <si>
    <t>Identifikácia príslušnosti dokumentu ku konkrétnej spoločnosti za účelom oddelenia agendy dvoch samostatných entít.</t>
  </si>
  <si>
    <t>Vlastník/odbor</t>
  </si>
  <si>
    <t>Idenifikácia vlastníka Procesu alebo samotného dokladu. Zodpovedný útvar alebo konkrétny pracovník.</t>
  </si>
  <si>
    <t>Zodpovedná osoba</t>
  </si>
  <si>
    <t xml:space="preserve">Autor faktúry/zodpovedná osoba za faktúru  </t>
  </si>
  <si>
    <t>Prijímateľ faktúry</t>
  </si>
  <si>
    <t>Subjekt alebo cieľová skupina, ktorej je faktúra určená (napr. konkrétna firma, holding alebo domácnosť).</t>
  </si>
  <si>
    <t>TSVD</t>
  </si>
  <si>
    <t>Skratka pre technický parameter distribúcie (pravdepodobne „Technická špecifikácia výmenných dát“ alebo príznak pre elektronický kanál).</t>
  </si>
  <si>
    <t>Odoslanie</t>
  </si>
  <si>
    <t> Definuje spôsob, akým sa faktúra doručuje klientovi (napr. e-mail, listová pošta, Peppol, EDI).</t>
  </si>
  <si>
    <t>Priorita (Peppol)</t>
  </si>
  <si>
    <t>Stupeň dôležitosti pri elektronickom zasielaní cez sieť Peppol </t>
  </si>
  <si>
    <t>&lt;&lt;</t>
  </si>
  <si>
    <t>&gt;&gt;Ciselnik</t>
  </si>
  <si>
    <t>Identifikačné údaje k faktúre</t>
  </si>
  <si>
    <t>RefrenciaSharepoint</t>
  </si>
  <si>
    <t>Technické atribúty faktúr</t>
  </si>
  <si>
    <t>Iné</t>
  </si>
  <si>
    <t>Prijímateľ Faktúry</t>
  </si>
  <si>
    <t>eKomunikácia</t>
  </si>
  <si>
    <t>FormaOdoslania</t>
  </si>
  <si>
    <t>KodFaktury</t>
  </si>
  <si>
    <t>Ref PDF Pôvodná faktúra</t>
  </si>
  <si>
    <t>Ref XML Pôvodná faktúra</t>
  </si>
  <si>
    <t>Vlastnik/odbor</t>
  </si>
  <si>
    <t xml:space="preserve">Zodpovedná osoba </t>
  </si>
  <si>
    <t>Prijimatel</t>
  </si>
  <si>
    <t>Priorita</t>
  </si>
  <si>
    <t>ISU</t>
  </si>
  <si>
    <t>SD</t>
  </si>
  <si>
    <t>OZNÁMENIE O KOMPENZAČNEJ PLATBE</t>
  </si>
  <si>
    <t>n/a</t>
  </si>
  <si>
    <t>OKP</t>
  </si>
  <si>
    <t>Kompenzačné platby_MID_JM</t>
  </si>
  <si>
    <t>SSE</t>
  </si>
  <si>
    <t>2201 SSE odbor Fakturácia</t>
  </si>
  <si>
    <t>Miškárová</t>
  </si>
  <si>
    <t>Koncový zákazník PDS</t>
  </si>
  <si>
    <t>Automaticky</t>
  </si>
  <si>
    <t>BI</t>
  </si>
  <si>
    <t>FAKTÚRA (VN)</t>
  </si>
  <si>
    <t>DFA</t>
  </si>
  <si>
    <t>distribúcia_(Samostatná_distribučná_zmluva)</t>
  </si>
  <si>
    <t>SSD</t>
  </si>
  <si>
    <t>3203 SSD odbor Fakturácia distrib. a platby</t>
  </si>
  <si>
    <t xml:space="preserve">Frišták   </t>
  </si>
  <si>
    <t>OPRAVA SÚHRNNEJ FAKTÚRY ZA DISTRIBUČNÚ SLUŽBU (NNP)</t>
  </si>
  <si>
    <t>ID-3-FA-XML</t>
  </si>
  <si>
    <t>distribúcia_opravná_(Samostatná_distribučná_zmluva)</t>
  </si>
  <si>
    <t>MESAČNÁ AGREGOVANÁ FAKTÚRA ZA DISTRIBÚCIU ELEKTRINY</t>
  </si>
  <si>
    <t>agregovaná_fakturácia_mesačná_(Dodávatelia)</t>
  </si>
  <si>
    <t>Frišták</t>
  </si>
  <si>
    <t>Dodávateľ EE</t>
  </si>
  <si>
    <t>980</t>
  </si>
  <si>
    <t>MESAČNÁ AGREGOVANÁ VYÚČTOVACIA FAKTÚRA ZA DISTRIBÚCIU ELEKTRINY</t>
  </si>
  <si>
    <t>agregovaná_fakturácia_vyúčtovacia_(Dodávatelia)</t>
  </si>
  <si>
    <t>983</t>
  </si>
  <si>
    <t>MIMORIADNA OPRAVNÁ AGREGOVANÁ FAKTÚRA ZA DISTRIBÚCIU ELEKTRINY</t>
  </si>
  <si>
    <t>agregovaná_fakturácia_oprava_(Dodávatelia)_v2_mimo_pr_25</t>
  </si>
  <si>
    <t>985</t>
  </si>
  <si>
    <t>FAKTÚRA ZA SLUŽBY A ČINNOSTI</t>
  </si>
  <si>
    <t>DIP</t>
  </si>
  <si>
    <t>Malé_inštalačné_práce</t>
  </si>
  <si>
    <t>Koncový zákazník PDS/Dodávateľ EE</t>
  </si>
  <si>
    <t>940</t>
  </si>
  <si>
    <t>OPRAVNÁ FAKTÚRA ZA SLUŽBY A ČINNOSTI</t>
  </si>
  <si>
    <t>ID-8-FA-XML</t>
  </si>
  <si>
    <t xml:space="preserve">Malé_inštalačné_práce </t>
  </si>
  <si>
    <t>945</t>
  </si>
  <si>
    <t>ERP</t>
  </si>
  <si>
    <t>MIP_malé_inštalačné_práce</t>
  </si>
  <si>
    <t>malé_inštalačné_práce</t>
  </si>
  <si>
    <t>4102 SSD odbor Transakčné účtovníctvo</t>
  </si>
  <si>
    <t>Králiková</t>
  </si>
  <si>
    <t>990</t>
  </si>
  <si>
    <t>MIP_malé_inštalačné_práce_oprava</t>
  </si>
  <si>
    <t>malé_inštalačné_práce_oprava</t>
  </si>
  <si>
    <t>995</t>
  </si>
  <si>
    <t>SÚHRNNÁ FAKTÚRA ZA DISTRIBUČNÚ SLUŽBU (VN)</t>
  </si>
  <si>
    <t>Fakturácia_pretokov_SSD_VSD_ZSD</t>
  </si>
  <si>
    <t>Prevádzkovateľ PDS</t>
  </si>
  <si>
    <t>NEOPRÁVNENÝ ODBER</t>
  </si>
  <si>
    <t>Neoprávnený_odber</t>
  </si>
  <si>
    <t>FAKTÚRA K PRIJATEJ PLATBE ZA PRIPOJENIE K DISTRIBUČNEJ SÚSTAVE</t>
  </si>
  <si>
    <t>DFP</t>
  </si>
  <si>
    <t>Pripojovací_poplatok_zálohová  (prijatá platba)</t>
  </si>
  <si>
    <t>OPRAVNÁ FAKTÚRA ZA PRIPOJENIE K DISTRIBUČNEJ SÚSTAVE</t>
  </si>
  <si>
    <t>ID-14-FA-XML</t>
  </si>
  <si>
    <t>Pripojovací_poplatok_opravná</t>
  </si>
  <si>
    <t>Distribúcia_(Samostatná_distribučná_zmluva)</t>
  </si>
  <si>
    <t>OPRAVA SÚHRNNEJ FAKTÚRY ZA DISTRIBUČNÚ SLUŽBU (NNP)</t>
  </si>
  <si>
    <t>ID-16-FA-XML</t>
  </si>
  <si>
    <t>Distribúcia_opravná_(Samostatná_distribučná_zmluva)</t>
  </si>
  <si>
    <t>OPRAVNÁ AGREGOVANÁ FAKTÚRA ZA DISTRIBÚCIU ELEKTRINY</t>
  </si>
  <si>
    <t>ID-17-FA-XML</t>
  </si>
  <si>
    <t>Agregovaná_fakturácia_oprava_(Dodávatelia)</t>
  </si>
  <si>
    <t>OPRAVNÁ FAKTÚRA ZA NEOPRÁVNENÝ ODBER ELEKTRINY</t>
  </si>
  <si>
    <t>ID-18-FA-XML</t>
  </si>
  <si>
    <t>Neoprávnený_odber_oprava</t>
  </si>
  <si>
    <t>OPRAVA SÚHRNNEJ FAKTÚRY ZA DISTRIBUČNÚ SLUŽBU</t>
  </si>
  <si>
    <t>ID-19-FA-XML</t>
  </si>
  <si>
    <t>Neoprávnený_odber_oprava_(2)</t>
  </si>
  <si>
    <t>FAKTÚRA (SLUŽBOVÁ)</t>
  </si>
  <si>
    <t>Faktúra_služba</t>
  </si>
  <si>
    <t>Červencová</t>
  </si>
  <si>
    <t>Koncový zákazník Odberateľ</t>
  </si>
  <si>
    <t>DOKLAD O OPRAVE ZÁKLADU DANE  (DOBROPIS )</t>
  </si>
  <si>
    <t>Dobropis_služby</t>
  </si>
  <si>
    <t>Kruteková</t>
  </si>
  <si>
    <t>ÚČTOVNÝ DOKLAD K OPRAVE FAKTÚRY</t>
  </si>
  <si>
    <t>Storno_faktúra_služba</t>
  </si>
  <si>
    <t>Rybárová</t>
  </si>
  <si>
    <t>DOKLAD O OPRAVE ZÁKLADU DANE</t>
  </si>
  <si>
    <t>Ťarchopis_služba</t>
  </si>
  <si>
    <t>FAKTÚRA (MATERIALOVÁ)</t>
  </si>
  <si>
    <t>Faktúra_materialová</t>
  </si>
  <si>
    <t>Garlíková</t>
  </si>
  <si>
    <t>ZÁLOHOVÁ FAKTÚRA (SLUŽBOVÁ)</t>
  </si>
  <si>
    <t>Zálohová_faktúra_služby</t>
  </si>
  <si>
    <t>FAKTÚRA K PRIJATEJ PLATBE</t>
  </si>
  <si>
    <t>Faktúra_k_prijatej_platbe</t>
  </si>
  <si>
    <t>STRONO FAKTÚRA (MATERIALOVÁ)</t>
  </si>
  <si>
    <t>Storno_faktúra_materiálová</t>
  </si>
  <si>
    <t>Vyúčtovacia_faktúra_služby</t>
  </si>
  <si>
    <t>FAKTÚRA SLUŽBOVÁ SPRENOSOM_DPH</t>
  </si>
  <si>
    <t>Faktúra_služba_s_prenosom_DPH</t>
  </si>
  <si>
    <t>FAKTÚRA SLUŽBOVÁ S DVOMI DPH</t>
  </si>
  <si>
    <t>Faktúra_službová_s_dvomi_druhmi_DPH</t>
  </si>
  <si>
    <t>FAKTÚRA K PRIJATEJ PLATBE (EEM)</t>
  </si>
  <si>
    <t>Faktúra_k_prijatej_platby_EEM</t>
  </si>
  <si>
    <t>2101 SSE odbor Závierkové práce a metodika</t>
  </si>
  <si>
    <t>Bavlnová</t>
  </si>
  <si>
    <t>ZÁLOHOVÁ_FAKTÚRA_EEM</t>
  </si>
  <si>
    <t>Zálohová_faktúra_EEM</t>
  </si>
  <si>
    <t>DOKLAD O OPRAVE ZÁKLADU DANE EEM</t>
  </si>
  <si>
    <t>Faktúra_dobropis_EEM</t>
  </si>
  <si>
    <t>FAKTÚRA (VYÚČTOVACIA) EEM</t>
  </si>
  <si>
    <t>Faktúra_vyúčtovacia_EEM</t>
  </si>
  <si>
    <t>FAKTÚRA_SSE (KONTRAKT - PRAVIDELNE SA OPAKUJÚCA FAKTURÁCIA)</t>
  </si>
  <si>
    <t>Faktúra_SSE (kontrakt - pravidelne sa opakujúca fakturácia)</t>
  </si>
  <si>
    <t>2102 SSE odbor Transakčné účtovníctvo</t>
  </si>
  <si>
    <t>Marková</t>
  </si>
  <si>
    <t>VYÚČTOVACIA FAKTÚRA ZA DODÁVKU A DISTRIBÚCIU ELEKTRINY (MID)</t>
  </si>
  <si>
    <t>OFA</t>
  </si>
  <si>
    <t>Konečné_zúčtovanie_pre_odhlásenie_MID_JM</t>
  </si>
  <si>
    <t>ROZPIS PREDDAVKOVÝCH PLATIEB ZA DODÁVKU A DISTRIBÚCIU ELEKTRINY</t>
  </si>
  <si>
    <t>OSK</t>
  </si>
  <si>
    <t>Rozpis_záloh_DOM_JM</t>
  </si>
  <si>
    <t>VYÚČTOVACIA FAKTÚRA ZA DODÁVKU A DISTRIBÚCIU ELEKTRINY (DOM)</t>
  </si>
  <si>
    <t>Periodické_zúčtovanie_ZE_DOM_JM</t>
  </si>
  <si>
    <t>FAKTÚRA K PRIJATEJ PLATBE SSE HOLDING</t>
  </si>
  <si>
    <t>Faktúra_k_prijatej_službe_SSE_Holding</t>
  </si>
  <si>
    <t>Turianiková</t>
  </si>
  <si>
    <t>FAKTÚRA (SLUŽBOVÁ) SSE HOLDING</t>
  </si>
  <si>
    <t>Faktúra_službová_SSE_Holding</t>
  </si>
  <si>
    <t>ÚČTOVNÝ DOKLAD K OPRAVE FAKTÚRY (SLUŽBOVÁ) SSE_HOLDING</t>
  </si>
  <si>
    <t>Storno_faktúra_službová_SSE_Holding</t>
  </si>
  <si>
    <t>Faktúra_materiálová_SSE_Holding</t>
  </si>
  <si>
    <t>ZÁLOHOVÁ FAKTÚRA SSE HOLDING</t>
  </si>
  <si>
    <t>Zálohová_faktúra_SSE_Holding</t>
  </si>
  <si>
    <t>FAKTÚRA (SLUŽBOVÁ VYÚČTOVACIA) SSE HOLDING</t>
  </si>
  <si>
    <t>Faktúra_službová_vyúčtovacia_SSE_Holding</t>
  </si>
  <si>
    <t>FAKTÚRA (ZA SLA) SSE HOLDING</t>
  </si>
  <si>
    <t>Faktúra_za_SLA_SSE_Holding</t>
  </si>
  <si>
    <t>ÚČTOVNÝ DOKLAD K OPRAVE FAKTÚRY (ZA SLA) SSE_HOLDING</t>
  </si>
  <si>
    <t>Storno_faktúra_za_SLA_SSE_Holding</t>
  </si>
  <si>
    <t>FAKTÚRA (SLUŽBOVÁ) SSE EEM</t>
  </si>
  <si>
    <t>Faktúra_službová_SSE_EEM</t>
  </si>
  <si>
    <t>ÚČTOVNÝ DOKLAD K OPRAVE FAKTÚRY (STORNO,SLUŽBOVÁ) SSE EEM</t>
  </si>
  <si>
    <t>Storno_faktúra_službová_sse_eem</t>
  </si>
  <si>
    <t>DOKLAD O OPRAVE ZÁKLADU DANE (ŤARCHOPIS,SLUŽBOVÁ) SSE EEM</t>
  </si>
  <si>
    <t>Faktúra_ťarchopis_služby_sse_eem</t>
  </si>
  <si>
    <t>Romančíková</t>
  </si>
  <si>
    <t>FAKTÚRA (MATERIÁLOVÁ) SSE EEM</t>
  </si>
  <si>
    <t>Faktúra_materiálová_sse_eem</t>
  </si>
  <si>
    <t>FAKTÚRA K PRIJATEJ PLATBE SSE EEM</t>
  </si>
  <si>
    <t>Faktúra_k_prijatej_platbe_sse_eem</t>
  </si>
  <si>
    <t>FAKTÚRA (DOPRAVA) SSE EEM</t>
  </si>
  <si>
    <t>Faktúra_za_dopravu_sse_eem</t>
  </si>
  <si>
    <t xml:space="preserve">Pavlíček </t>
  </si>
  <si>
    <t>FAKTÚRA (ZA SLA) SSD EEM</t>
  </si>
  <si>
    <t>Faktúra_za_sla_ssd_eem</t>
  </si>
  <si>
    <t>Macáková</t>
  </si>
  <si>
    <t>FAKTÚRA (DOPRAVA) SSE SSD</t>
  </si>
  <si>
    <t>Faktúra_za_dopravu_sse_ssd</t>
  </si>
  <si>
    <t>Krivková</t>
  </si>
  <si>
    <t>ÚČTOVNÝ DOKLAD K OPRAVE FAKTÚRY (STORNO, DOPRAVA) SSE SSD</t>
  </si>
  <si>
    <t>Storno_faktúra_za_dopravu_sse_ssd</t>
  </si>
  <si>
    <t>FAKTÚRA (ZA SLA) SSE SSD</t>
  </si>
  <si>
    <t>Faktúra_za_sla_sse_ssd</t>
  </si>
  <si>
    <t>FAKTÚRA (SLUŽBOVÁ) SSE METROLÓGIA</t>
  </si>
  <si>
    <t>Faktúra_službová_sse_metrológia</t>
  </si>
  <si>
    <t>ÚČTOVNÝ DOKLAD K OPRAVE FAKTÚRY (STORNO, SLUŽBOVÁ) SSE METROLÓGIA</t>
  </si>
  <si>
    <t>Storno_faktúra_službová_sse_metrológia</t>
  </si>
  <si>
    <t>Pytelová</t>
  </si>
  <si>
    <t>FAKTÚRA (ZA SLA) SSE METRELÓGIA</t>
  </si>
  <si>
    <t>Faktúra_za_sla_sse_metrelógia</t>
  </si>
  <si>
    <t>ÚČTOVNÝ DOKLAD K OPRAVE FAKTÚRY (STORNO ,ZA SLA) SSE METRELÓGIA</t>
  </si>
  <si>
    <t>Storno_faktúra_za_sla_sse_metrelógia</t>
  </si>
  <si>
    <t>FAKTÚRA (SLUŽBOVÁ) SSE MVE</t>
  </si>
  <si>
    <t>Faktúra_službová_sse_mve</t>
  </si>
  <si>
    <t>ÚČTOVNÝ DOKLAD K OPRAVE FAKTÚRY (STORNO, SLUŽBOVÁ) SSE MVE</t>
  </si>
  <si>
    <t>Storno_faktúra_službová_sse_mve</t>
  </si>
  <si>
    <t>FAKTÚRA (MATERIÁLOVÁ) SSE MVE</t>
  </si>
  <si>
    <t>Faktúra_materiálová_sse_mve</t>
  </si>
  <si>
    <t>ÚČTOVNÝ DOKLAD K OPRAVE FAKTÚRY (STORNO, MATERIÁLOVÁ) SSE MVE</t>
  </si>
  <si>
    <t>Storno_faktúra_materiálová_sse_mve</t>
  </si>
  <si>
    <t>FAKTÚRA (SLUŽBOVÁ) SSE</t>
  </si>
  <si>
    <t>Faktúra_službová_sse</t>
  </si>
  <si>
    <t>FAKTÚRA (DOBROPIS, SLUŽBOVÁ) SSE</t>
  </si>
  <si>
    <t>Faktúra_dobropis_služby_sse</t>
  </si>
  <si>
    <t>ÚČTOVNÝ DOKLAD K OPRAVE FAKTÚRY (STORNO, SLUŽBOVÁ) SSE</t>
  </si>
  <si>
    <t>Storno_faktúra_službová_sse</t>
  </si>
  <si>
    <t>DOKLAD O OPRAVE ZÁKLADU DANE (ŤARCHOPIS, SLUŽBOVÁ) SSE</t>
  </si>
  <si>
    <t>Faktúra_ťarchopis_služba_sse</t>
  </si>
  <si>
    <t>FAKTÚRA (MATERIÁLOVÁ) SSE</t>
  </si>
  <si>
    <t>Faktúra_materiálová_sse</t>
  </si>
  <si>
    <t>ZÁLOHOVÁ FAKTÚRA SSE</t>
  </si>
  <si>
    <t>Faktúra_zálohová_sse</t>
  </si>
  <si>
    <t>FAKTÚRA K PRIJATEJ PLATBE SSE</t>
  </si>
  <si>
    <t>Faktúra_k_prijatej_platbe_sse</t>
  </si>
  <si>
    <t>FAKTÚRA (SLUŽBOVÁ, VYÚČTOVACIA) SSE</t>
  </si>
  <si>
    <t>Faktúra_službová_vyúčtovacia_sse</t>
  </si>
  <si>
    <t>FAKTÚRA (DOPRAVA) SSE</t>
  </si>
  <si>
    <t>Faktúra_za_dopravu_sse</t>
  </si>
  <si>
    <t>Dejová</t>
  </si>
  <si>
    <t>DOKLAD O OPRAVE ZÁKLADU DANE (DOBROPIS, DOPRAVA) SSE</t>
  </si>
  <si>
    <t>Faktúra_dobropis_za_dopravu_sse</t>
  </si>
  <si>
    <t>ÚČTOVNÝ DOKLAD K OPRAVE FAKTÚRY (STORNO, DOPRAVA) SSE</t>
  </si>
  <si>
    <t>Storno_faktúra_za_dopravu_sse</t>
  </si>
  <si>
    <t>DOKLAD O OPRAVE ZÁKLADU DANE (ŤARCHOPIS, DOPRAVA) SSE</t>
  </si>
  <si>
    <t>Faktúra_ťarchopis_za_dopravu_sse</t>
  </si>
  <si>
    <t>FAKTÚRA (ZA SLA) SSE</t>
  </si>
  <si>
    <t>Faktúra_za_sla_sse</t>
  </si>
  <si>
    <t>ÚČTOVNÝ DOKLAD K OPRAVE FAKTÚRY (STORNO, ZA SLA) SSE</t>
  </si>
  <si>
    <t>Storno_faktúra_za_sla_sse</t>
  </si>
  <si>
    <t>FAKTÚRA (DODÁVKA EE SPROSTREDKOVANIE) SSE ETRM</t>
  </si>
  <si>
    <t>Faktúra_dodávka_ee_sprostredkovanie_sse_etrm</t>
  </si>
  <si>
    <t>FAKTÚRA (ODCHÝLKY FIXNÁ A VARIABILNÁ PLATBA) SSE ETRM</t>
  </si>
  <si>
    <t>Faktúra_odchýlky_fixná_a_variabilná_platba_sse_etrm</t>
  </si>
  <si>
    <t>STORNO FAKTÚRY (ODCHÝLKA GAS) SSE ETRM</t>
  </si>
  <si>
    <t>Faktúra_storno_odchýlka_gas_sse_etrm</t>
  </si>
  <si>
    <t>FAKTÚRA (DODÁVKA EE ZAHRANIČIE) SSE ETRM</t>
  </si>
  <si>
    <t>Faktúra_dodávka_ee_zahraničie_sse_etrm</t>
  </si>
  <si>
    <t>STORNO FAKTÚRY (DODÁVKA EE ZAHRANIČIE) SSE ETRM</t>
  </si>
  <si>
    <t>Faktúra_storno_dodávka_ee_zahraničie_sse_etrm</t>
  </si>
  <si>
    <t>FI</t>
  </si>
  <si>
    <t>FAKTÚRA (OKTE SELFBILLING VYÚČTOVACIA)</t>
  </si>
  <si>
    <t>OUT</t>
  </si>
  <si>
    <t>Okte_selfbilling_vyúčtovacia</t>
  </si>
  <si>
    <t>Čavošová</t>
  </si>
  <si>
    <t>OPRAVNÁ FAKTÚRA (OKTE SELFBILLING ŤARCHOPIS)</t>
  </si>
  <si>
    <t>Okte_selfbilling_ťarchopis</t>
  </si>
  <si>
    <t xml:space="preserve">Jančulová </t>
  </si>
  <si>
    <t>SÚHRNNÁ OPRAVNÁ FAKTÚRA (OKTE SELFBILLING DOBROPIS)</t>
  </si>
  <si>
    <t>Okte_selfbilling_dobropis</t>
  </si>
  <si>
    <t>Jančulová</t>
  </si>
  <si>
    <t>CSV-MA-ID-87</t>
  </si>
  <si>
    <t>CSV</t>
  </si>
  <si>
    <t>MA</t>
  </si>
  <si>
    <t>FAKTÚRA (SLUŽBOVÁ RUČNÁ EXCEL)</t>
  </si>
  <si>
    <t>ID-87-CSV</t>
  </si>
  <si>
    <t>Faktúra_službová_ručná_excel</t>
  </si>
  <si>
    <t>Baricová</t>
  </si>
  <si>
    <t>CSV-MA-ID-88</t>
  </si>
  <si>
    <t>FAKTÚRA K PRIJATEJ PLATBE (RUČNÁ WORD)</t>
  </si>
  <si>
    <t>ID-88-CSV</t>
  </si>
  <si>
    <t>Faktúra_k_prijatej_platbe_ručná_word</t>
  </si>
  <si>
    <t>Košteková</t>
  </si>
  <si>
    <t>CSV-MA-ID-89</t>
  </si>
  <si>
    <t>DOKLAD O OPRAVE ZÁKLADU DANE (ŤARCHOPIS RUČNÁ EXCEL)</t>
  </si>
  <si>
    <t>ID-89-CSV</t>
  </si>
  <si>
    <t>Faktúra_ťarchopis_ručná_excel (hárok Dok. o OZD - SSD)</t>
  </si>
  <si>
    <t>CSV-MA-ID-90</t>
  </si>
  <si>
    <t>DOKLAD O OPRAVE ZÁKLADU DANE (DOBROPIS RUČNÁ EXCEL)</t>
  </si>
  <si>
    <t>ID-90-CSV</t>
  </si>
  <si>
    <t>Faktúra_dobropis_ručná_excel (hárok Dok. o OZD - SSD)</t>
  </si>
  <si>
    <t>CSV-MA-ID-91</t>
  </si>
  <si>
    <t>FAKTÚRA (ZMLUVNÁ POKUTA RUČNÁ EXCEL)</t>
  </si>
  <si>
    <t>ID-91-CSV</t>
  </si>
  <si>
    <t>Faktúra_zmluvná_pokuta_ručná_excel</t>
  </si>
  <si>
    <t>OPRAVNÁ FAKTÚRA ZA DODÁVKU A DISTRIBÚCIU ELEKTRINY (DOBROPIS, PREPLATOK, MID)</t>
  </si>
  <si>
    <t>ID-92-FA-XML</t>
  </si>
  <si>
    <t>Konečné_ zúčtovanie_pre_odhlásenie_mimo25_MID_JM</t>
  </si>
  <si>
    <t>OPRAVNÁ FAKTÚRA ZA DODÁVKU A DISTRIBÚCIU ELEKTRINY (DOBROPIS, NEDOPLATOK, MID)</t>
  </si>
  <si>
    <t>Konečné_ zúčtovanie_pre_odhlásenie_podľa25_MID_JM</t>
  </si>
  <si>
    <t>VYÚČTOVACIA FAKTÚRA ZA DODÁVKU A DISTRIBÚCIU ELEKTRINY (PREPLATOK, B2B)</t>
  </si>
  <si>
    <t>Konečné_zúčtovanie_pre_odhlásenie_B2B_JM</t>
  </si>
  <si>
    <t>OPRAVNÁ FAKTÚRA ZA DODÁVKU A DISTRIBÚCIU ELEKTRINY (ŤARCHOPIS, NEDOPLATOK, B2B)</t>
  </si>
  <si>
    <t>ID-95-FA-XML</t>
  </si>
  <si>
    <t>Konečné_zúčtovanie_pre_odhlásenie_opravná_mimo25_B2B_JM</t>
  </si>
  <si>
    <t>FAKTÚRA ZA DODÁVKU A DISTRIBÚCIU ELEKTRINY (NEDOPLATOK, B2B)</t>
  </si>
  <si>
    <t>Mimo_cyklus_B2B_JM</t>
  </si>
  <si>
    <t>VYÚČTOVACIA FAKTÚRA ZA DODÁVKU A DISTRIBÚCIU ELEKTRINY (NEDOPLATOK, MID)</t>
  </si>
  <si>
    <t>ID-97-FA-XML</t>
  </si>
  <si>
    <t>Mimo_cyklus_MID_JM</t>
  </si>
  <si>
    <t>ID-98-FA-XML</t>
  </si>
  <si>
    <t>Mimo_cyklus_opravná_list_mimo25_B2B_JM</t>
  </si>
  <si>
    <t>ID-99-FA-XML</t>
  </si>
  <si>
    <t>Mimo_cyklus_opravná_mimo25_MID_JM</t>
  </si>
  <si>
    <t>OPRAVNÁ FAKTÚRA ZA DODÁVKU A DISTRIBÚCIU ELEKTRINY (ŤARCHOPIS, B2B)</t>
  </si>
  <si>
    <t>ID-100-FA-XML</t>
  </si>
  <si>
    <t>Mimo_cyklus_opravná_podľa25_B2B_JM</t>
  </si>
  <si>
    <t>OPRAVNÁ FAKTÚRA ZA DODÁVKU A DISTRIBÚCIU ELEKTRINY (ŤARCHOPIS, MID)</t>
  </si>
  <si>
    <t>ID-101-FA-XML</t>
  </si>
  <si>
    <t>Mimo_cyklus_opravná_podľa25_MID_JM</t>
  </si>
  <si>
    <t>OPRAVNÁ SÚHRNNÁ FAKTÚRA ZA DODÁVKU A DISTRIBÚCIU ELEKTRINY (DOBRO, PREPL, B2B)</t>
  </si>
  <si>
    <t>ID-102-FA-XML</t>
  </si>
  <si>
    <t>Mimo_cyklus_storno_B2B_JM</t>
  </si>
  <si>
    <t>OPRAVNÁ FAKTÚRA ZA DODÁVKU ELEKTRINY (DOBROPIS )</t>
  </si>
  <si>
    <t>ID-103-FA-XML</t>
  </si>
  <si>
    <t>Mimo_cyklus_storno_MID_JM</t>
  </si>
  <si>
    <t>FAKTÚRA ZA DODÁVKU A DISTRIBÚCIU ELEKTRINY (VYÚČTOVACIA)</t>
  </si>
  <si>
    <t>Riadna_MID_JM</t>
  </si>
  <si>
    <t>OPRAVNÁ FAKTÚRA ZA DODÁVKU A DISTRIBÚCIU ELEKTRINY (ŤARCHOPIS)</t>
  </si>
  <si>
    <t>ID-105-FA-XML</t>
  </si>
  <si>
    <t>Riadna_opravná_mimo25_B2B_JM</t>
  </si>
  <si>
    <t>ID-106-FA-XML</t>
  </si>
  <si>
    <t>Riadna_opravná_mimo25_MID_JM</t>
  </si>
  <si>
    <t>ID-107-FA-XML</t>
  </si>
  <si>
    <t>Riadna_opravná_podľa25_B2B_JM</t>
  </si>
  <si>
    <t>OPRAVNÁ FAKTÚRA ZA DODÁVKU A DISTRIBÚCIU ELEKTRINY (DOBROPIS)</t>
  </si>
  <si>
    <t>ID-108-FA-XML</t>
  </si>
  <si>
    <t>Riadna_opravná_podľa25_MID_JM</t>
  </si>
  <si>
    <t>ID-109-FA-XML</t>
  </si>
  <si>
    <t>Riadna_storno_B2B_JM</t>
  </si>
  <si>
    <t>OPRAVNÁ FAKTÚRA ZA DODÁVKU ELEKTRINY (ŤARCHOPIS)</t>
  </si>
  <si>
    <t>ID-110-FA-XML</t>
  </si>
  <si>
    <t>Riadna_storno_MID_JM</t>
  </si>
  <si>
    <t>VYÚČTOVACIA FAKTÚRA ZA DODÁVKU A DISTRIBÚCIU ELEKTRINY</t>
  </si>
  <si>
    <t>Vyúčtovacia_B2B_JM</t>
  </si>
  <si>
    <t>Vyúčtovacia_MID_JM</t>
  </si>
  <si>
    <t>OPRAVNÁ FAKTÚRA ZA DODÁVKU A DISTRIBÚCIU ELEKTRINY</t>
  </si>
  <si>
    <t>ID-113-FA-XML</t>
  </si>
  <si>
    <t>Vyúčtovacia_opravná_mimo25_B2B_JM</t>
  </si>
  <si>
    <t>ID-114-FA-XML</t>
  </si>
  <si>
    <t>Vyúčtovacia_opravná_mimo25_MID_JM</t>
  </si>
  <si>
    <t>ID-115-FA-XML</t>
  </si>
  <si>
    <t>Vyúčtovacia_opravná_podľa25_B2B_JM</t>
  </si>
  <si>
    <t>ID-116-FA-XML</t>
  </si>
  <si>
    <t>Vyúčtovacia_opravná_podľa25_MID_JM</t>
  </si>
  <si>
    <t>ID-117-FA-XML</t>
  </si>
  <si>
    <t>Vyúčtovacia_storno_B2B_JM</t>
  </si>
  <si>
    <t>ID-118-FA-XML</t>
  </si>
  <si>
    <t>Vyúčtovacia_storno_MID_JM</t>
  </si>
  <si>
    <t>DOHODA O PLATBÁCH ZA ODOBRATÚ, ALE ZATIAĽ NEVYFAKTUROVANÚ ELEKTRINU – FAKTÚRA</t>
  </si>
  <si>
    <t>Dohoda o platbách_3x_B2B_JM</t>
  </si>
  <si>
    <t>Dohoda o platbách_3x_MID_JM</t>
  </si>
  <si>
    <t>Dohoda o platbách_B2B_JM</t>
  </si>
  <si>
    <t>Dohoda o platbách_MID_JM</t>
  </si>
  <si>
    <t>OPRAVNÁ SÚHRNNÁ FAKTÚRA ZA DODÁVKU A DISTRIBÚCIU ELEKTRINY</t>
  </si>
  <si>
    <t>ID-123-FA-XML</t>
  </si>
  <si>
    <t>Konečné_zúčtovanie_pre_odhlásenie_opravná_B2B_podľa25_JM</t>
  </si>
  <si>
    <t>FAKTÚRA ZA DODÁVKU A DISTRIBÚCIU ELEKTRINY</t>
  </si>
  <si>
    <t>OFA_Riadna_B2B_JM</t>
  </si>
  <si>
    <t>OFP</t>
  </si>
  <si>
    <t>Kompenzačné platby_MIP_B2B_JM</t>
  </si>
  <si>
    <t>FAKTÚRA ZA PRÁCU A SLUŽBY</t>
  </si>
  <si>
    <t>Mimo_cyklus_MIP_MID_JM</t>
  </si>
  <si>
    <t>OPRAVNÁ FAKTÚRA ZA PRÁCU A SLUŽBY</t>
  </si>
  <si>
    <t>Opravná_MIP_B2B_JM</t>
  </si>
  <si>
    <t>Opravná_MIP_MID_JM</t>
  </si>
  <si>
    <t>Požiadavka_ina_PDS_MIP_B2B_JM</t>
  </si>
  <si>
    <t>Požiadavka_ina_PDS_MIP_MID_JM</t>
  </si>
  <si>
    <t>Riadna_MIP_B2B_JM</t>
  </si>
  <si>
    <t>Riadna_MIP_MID_JM</t>
  </si>
  <si>
    <t>FAKTÚRA</t>
  </si>
  <si>
    <t>ZELF_firmám_MIP_MID_JM</t>
  </si>
  <si>
    <t>OPRAVNÁ FAKTÚRA</t>
  </si>
  <si>
    <t>ZELF_firmám_opravná_MIP_MID_JM</t>
  </si>
  <si>
    <t>FAKTÚRA (DOBROPIS)</t>
  </si>
  <si>
    <t>OKTE_selfbiling_dobropis</t>
  </si>
  <si>
    <t>OKTE_selfbiling_zúčtovanie_rozdielov</t>
  </si>
  <si>
    <t>OKTE_selfbiling_tržby_EE_DT_záporné_ceny</t>
  </si>
  <si>
    <t>OKTE_selfbiling_tržby_EE_DT_kladné_ceny</t>
  </si>
  <si>
    <t>OKTE_selfbiling_odchýlka_viac_riadková</t>
  </si>
  <si>
    <t>OKTE_selfbiling_Dobropis_zúčtovanie_rozdielov</t>
  </si>
  <si>
    <t>ID-141-CSV</t>
  </si>
  <si>
    <t>Predaj_majetku_ručná</t>
  </si>
  <si>
    <t>REKREAČNÝ_POUKAZ</t>
  </si>
  <si>
    <t>ID-142-CSV</t>
  </si>
  <si>
    <t>Rekreačný_poukaz_ručná</t>
  </si>
  <si>
    <t xml:space="preserve">Turianiková </t>
  </si>
  <si>
    <t>ID-143-CSV</t>
  </si>
  <si>
    <t>Lekárska_prehliadka_refakturácia_ručná</t>
  </si>
  <si>
    <t>ID-144-CSV</t>
  </si>
  <si>
    <t>Nesprávne_tankovanie_ručná</t>
  </si>
  <si>
    <t>OKTE_selfbiling_odchýlka_menej riadková</t>
  </si>
  <si>
    <t>FAKTÚRA  (ŤARCHOPIS)</t>
  </si>
  <si>
    <t>OKTE_selfbiling_Ťarchopis</t>
  </si>
  <si>
    <t>SOLAR_OKTE_faktúra_selfbilling</t>
  </si>
  <si>
    <t>SOLAR_SPP_faktúra_selfbilling</t>
  </si>
  <si>
    <t>SÚHRNNÁ OPRAVNÁ FAKTÚRA (DOBROPIS)</t>
  </si>
  <si>
    <t>SSD_OKTE_dobropis_selfbilling</t>
  </si>
  <si>
    <t>SSD_OKTE_faktúra_selfbilling</t>
  </si>
  <si>
    <t>SÚHRNNÁ OPRAVNÁ FAKTÚRA (ŤARCHOPIS</t>
  </si>
  <si>
    <t>SSD_OKTE ťarchopis_selfbilling</t>
  </si>
  <si>
    <t>SSE_PD_OKTE_faktúra_selfbilling</t>
  </si>
  <si>
    <t>SSE_PD_SEPS_faktúra_selfbilling</t>
  </si>
  <si>
    <t>ZÁLOHOVÁ FAKTÚRA</t>
  </si>
  <si>
    <t>SSE_PD_SEPS_záloha_selfibilling</t>
  </si>
  <si>
    <t>CSV-MA-ID-155</t>
  </si>
  <si>
    <t>ID-155-CSV</t>
  </si>
  <si>
    <t xml:space="preserve">IN </t>
  </si>
  <si>
    <t>Fakturacia_sl._flexibilita _selfbilling</t>
  </si>
  <si>
    <t>Cupeková (Brezániová)</t>
  </si>
  <si>
    <t>Súhrnná faktúra</t>
  </si>
  <si>
    <t>PFA</t>
  </si>
  <si>
    <t>FA mimo cyklus_B2B_GAS_JM</t>
  </si>
  <si>
    <t>Faktúra za prácu a služby</t>
  </si>
  <si>
    <t>PFP</t>
  </si>
  <si>
    <t>FA mimo cyklus_MID_GAS_JM</t>
  </si>
  <si>
    <t>Opravná faktúra za prácu a služby</t>
  </si>
  <si>
    <t>ID-158-FA-XML</t>
  </si>
  <si>
    <t>MID_GAS_JM 02</t>
  </si>
  <si>
    <t>FAKTÚRA ZA DODÁVKU A DISTRIBÚCIU PLYNU (VYÚČTOVACIA, NEDOPLATOK, B2B)</t>
  </si>
  <si>
    <t>B2B,GAS, JM</t>
  </si>
  <si>
    <t>FAKTÚRA ZA DODÁVKU A DISTRIBÚCIU PLYNU (VYÚČTOVACIA, NEDOPLATOK, MID)</t>
  </si>
  <si>
    <t>MID, GAS, JM</t>
  </si>
  <si>
    <t>OPRAVNÁ VYÚČTOVACIA FAKTÚRA ZA DODÁVKU A DISTRIBÚCIU PLYNU (PREPLATOK, DOM)</t>
  </si>
  <si>
    <t>ID-161-FA-XML</t>
  </si>
  <si>
    <t>MID, GAS, JM 02</t>
  </si>
  <si>
    <t>FAKTÚRA ZA DODÁVKU A DISTRIBÚCIU PLYNU (NEDOPLATOK, B2B, UKONČENÝ ODBER)</t>
  </si>
  <si>
    <t>B2B, GAS, JM</t>
  </si>
  <si>
    <t>OPRAVNÁ VYÚČTOVACIA FAKTÚRA ZA DODÁVKU A DISTRIBÚCIU PLYNU (NEDOPLATOK, MID)</t>
  </si>
  <si>
    <t>ID-163-FA-XML</t>
  </si>
  <si>
    <t>OPRAVNÁ VYÚČTOVACIA FAKTÚRA ZA DODÁVKU A DISTRIBÚCIU PLYNU (DOBR, PREPL, B2B)</t>
  </si>
  <si>
    <t>ID-164-FA-XML</t>
  </si>
  <si>
    <t>ukončený odber, B2B, GAS, JM 03</t>
  </si>
  <si>
    <t>OPRAVNÁ VYÚČTOVACIA FAKTÚRA ZA DODÁVKU A DISTRIBÚCIU PLYNU (PREPLATOK, MID)</t>
  </si>
  <si>
    <t>ID-165-FA-XML</t>
  </si>
  <si>
    <t>MID, GAS, JM 03</t>
  </si>
  <si>
    <t>FAKTÚRA ZA DODÁVKU A DISTRIBÚCIU PLYNU (NEDOPLATOK, B2B)</t>
  </si>
  <si>
    <t>ID-166-FA-XML</t>
  </si>
  <si>
    <t>ukončený odber, B2B, GAS, JM 02</t>
  </si>
  <si>
    <t>FAKTÚRA ZA DODÁVKU A DISTRIBÚCIU PLYNU (NEDOPLATOK, MID)</t>
  </si>
  <si>
    <t>ID-168-FA-XML</t>
  </si>
  <si>
    <t>OPRAVNÁ SÚHRNNÁ VYÚČTOVACIA FAKTÚRA ZA DODÁVKU A DISTRIBÚCIU PLYNU (DOBROPIS)</t>
  </si>
  <si>
    <t>ID-169-FA-XML</t>
  </si>
  <si>
    <t>B2B_GAS_JM 02</t>
  </si>
  <si>
    <t>ID-170-FA-XML</t>
  </si>
  <si>
    <t>SÚHRNNÁ FAKTÚRA (NEDOPLATOK, B2B)</t>
  </si>
  <si>
    <t>VYÚČTOVACIA FAKTÚRA ZA DODÁVKU A DISTRIBÚCIU PLYNU (PREPLATOK, MID)</t>
  </si>
  <si>
    <t>SÚHRNNÁ VYÚČTOVACIA FAKTÚRA ZA DODÁVKU A DISTRIBÚCIU PLYNU (NEDOPLATOK, B2B)</t>
  </si>
  <si>
    <t>B2B_GAS_JM</t>
  </si>
  <si>
    <t>Opravná vyúčtovacia faktúra za dodávku a distribúciu plynu</t>
  </si>
  <si>
    <t>ID-174-FA-XML</t>
  </si>
  <si>
    <t>Faktúra mimo cyklus_B2B_GAS_JM 02</t>
  </si>
  <si>
    <t>Opravná faktúra za dodávku a distribúciu plynu</t>
  </si>
  <si>
    <t>ID-175-FA-XML</t>
  </si>
  <si>
    <t>ID-176-FA-XML</t>
  </si>
  <si>
    <t>Faktúra ukončenia_storno FA _B2B_GAS_JM 02</t>
  </si>
  <si>
    <t>Opravná súhrnná vyúčtovacia faktúra za dodávku a distribúciu plynu</t>
  </si>
  <si>
    <t>ID-177-FA-XML</t>
  </si>
  <si>
    <t>ID-178-FA-XML</t>
  </si>
  <si>
    <t>FA mimo cyklus_B2B_GAS_JM 02</t>
  </si>
  <si>
    <t>ID-179-FA-XML</t>
  </si>
  <si>
    <t>ID-180-FA-XML</t>
  </si>
  <si>
    <t>Storno FA_B2B_GAS_JM 02</t>
  </si>
  <si>
    <t xml:space="preserve">Opravná vyúčtovacia faktúra za dodávku a distribúciu plynu </t>
  </si>
  <si>
    <t>ID-181-FA-XML</t>
  </si>
  <si>
    <t>FA mimo cyklus_storno FA_ B2B_GAS_JM 02</t>
  </si>
  <si>
    <t>ID-182-FA-XML</t>
  </si>
  <si>
    <t>PSK</t>
  </si>
  <si>
    <t>Faktúra ukončenia_MID_GAS_JM</t>
  </si>
  <si>
    <t>ID-183-FA-XML</t>
  </si>
  <si>
    <t>Faktúra ukončenia_storno FA _ MID_GAS_JM 02</t>
  </si>
  <si>
    <t>ID-184-FA-XML</t>
  </si>
  <si>
    <t>ID-185-FA-XML</t>
  </si>
  <si>
    <t>ID-186-FA-XML</t>
  </si>
  <si>
    <t>Dohoda o platbách za odobratý, ale zatiaľ nevyfakturovaný plyn</t>
  </si>
  <si>
    <t>faktúra_3xzáloha_B2B_GAS_JM</t>
  </si>
  <si>
    <t>faktúra_3xzáloha_MIDS_GAS_JM</t>
  </si>
  <si>
    <t>faktúra_B2B_GAS_JM</t>
  </si>
  <si>
    <t>faktúra_MID_GAS_JM</t>
  </si>
  <si>
    <t>Súhrnná  - faktúra_B2B_GAS_JM</t>
  </si>
  <si>
    <t>Súhrnná  - faktúra_MMS_GAS_JM</t>
  </si>
  <si>
    <t>KodSystem</t>
  </si>
  <si>
    <t>KodModul</t>
  </si>
  <si>
    <t>KodVlastnik</t>
  </si>
  <si>
    <t>Vlastnik</t>
  </si>
  <si>
    <t>Sablona</t>
  </si>
  <si>
    <t xml:space="preserve">Vysvetlývky </t>
  </si>
  <si>
    <t>3203</t>
  </si>
  <si>
    <t>910</t>
  </si>
  <si>
    <t>1</t>
  </si>
  <si>
    <t>vstupný doklad vyhotovený odberateľom v mene dodávateľa.</t>
  </si>
  <si>
    <t>B1</t>
  </si>
  <si>
    <t>4102</t>
  </si>
  <si>
    <t>915</t>
  </si>
  <si>
    <t>Manuálne</t>
  </si>
  <si>
    <t>2</t>
  </si>
  <si>
    <t>výstupný doklad vyhotovený našou spoločnosťou v mene dodávateľa.</t>
  </si>
  <si>
    <t>B1E</t>
  </si>
  <si>
    <t>2101</t>
  </si>
  <si>
    <t>OFZ</t>
  </si>
  <si>
    <t>3</t>
  </si>
  <si>
    <t>B2</t>
  </si>
  <si>
    <t>XXX</t>
  </si>
  <si>
    <t>2201</t>
  </si>
  <si>
    <t>OPP</t>
  </si>
  <si>
    <t>B2E</t>
  </si>
  <si>
    <t>2102</t>
  </si>
  <si>
    <t>OZF</t>
  </si>
  <si>
    <t>B3</t>
  </si>
  <si>
    <t>B3E</t>
  </si>
  <si>
    <t>B4</t>
  </si>
  <si>
    <t>BIND</t>
  </si>
  <si>
    <t>BINP</t>
  </si>
  <si>
    <t>BK1</t>
  </si>
  <si>
    <t>BK3</t>
  </si>
  <si>
    <t>BM1</t>
  </si>
  <si>
    <t>BM3</t>
  </si>
  <si>
    <t>BV</t>
  </si>
  <si>
    <t>CHFK</t>
  </si>
  <si>
    <t>CHFX</t>
  </si>
  <si>
    <t>F1</t>
  </si>
  <si>
    <t>F2</t>
  </si>
  <si>
    <t>F5</t>
  </si>
  <si>
    <t>F8</t>
  </si>
  <si>
    <t>FADP</t>
  </si>
  <si>
    <t>FAS</t>
  </si>
  <si>
    <t>FAZ</t>
  </si>
  <si>
    <t>FL</t>
  </si>
  <si>
    <t>FP</t>
  </si>
  <si>
    <t>FR</t>
  </si>
  <si>
    <t>FV</t>
  </si>
  <si>
    <t>FX</t>
  </si>
  <si>
    <t>FXG</t>
  </si>
  <si>
    <t>FXL</t>
  </si>
  <si>
    <t>FXS</t>
  </si>
  <si>
    <t>G2</t>
  </si>
  <si>
    <t>G2S</t>
  </si>
  <si>
    <t>HR</t>
  </si>
  <si>
    <t>IG</t>
  </si>
  <si>
    <t>IGA</t>
  </si>
  <si>
    <t>IGS</t>
  </si>
  <si>
    <t>IV</t>
  </si>
  <si>
    <t>IVA</t>
  </si>
  <si>
    <t>IVS</t>
  </si>
  <si>
    <t>JEX</t>
  </si>
  <si>
    <t>L2</t>
  </si>
  <si>
    <t>LG</t>
  </si>
  <si>
    <t>LGS</t>
  </si>
  <si>
    <t>LR</t>
  </si>
  <si>
    <t>LRS</t>
  </si>
  <si>
    <t>RE</t>
  </si>
  <si>
    <t>S1</t>
  </si>
  <si>
    <t>S2</t>
  </si>
  <si>
    <t>S3</t>
  </si>
  <si>
    <t>SHR</t>
  </si>
  <si>
    <t>SV</t>
  </si>
  <si>
    <t>WIA</t>
  </si>
  <si>
    <t>ZAL</t>
  </si>
  <si>
    <t>ZDUM</t>
  </si>
  <si>
    <t>ZVZ</t>
  </si>
  <si>
    <t>ID-93-FA-XML</t>
  </si>
  <si>
    <t>ID-94-FA-XML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</si>
</sst>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24"/>
      <name val="Tahoma"/>
      <family val="2"/>
      <charset val="238"/>
    </font>
    <font>
      <b/>
      <sz val="14"/>
      <name val="Tahoma"/>
      <family val="2"/>
      <charset val="238"/>
    </font>
    <font>
      <b/>
      <sz val="20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7"/>
      <color rgb="FF5C67AA"/>
      <name val="Tahoma"/>
      <family val="2"/>
      <charset val="238"/>
    </font>
    <font>
      <b/>
      <sz val="7"/>
      <color rgb="FF5C67AA"/>
      <name val="Tahoma"/>
      <family val="2"/>
      <charset val="238"/>
    </font>
    <font>
      <sz val="9"/>
      <name val="Tahoma"/>
      <family val="2"/>
      <charset val="238"/>
    </font>
    <font>
      <sz val="11"/>
      <color rgb="FF9C5700"/>
      <name val="Arial"/>
      <family val="2"/>
      <scheme val="minor"/>
    </font>
    <font>
      <b/>
      <sz val="11"/>
      <color rgb="FF9C5700"/>
      <name val="Arial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1"/>
      <color rgb="FF3F3F76"/>
      <name val="Calibri"/>
      <family val="2"/>
      <charset val="238"/>
    </font>
    <font>
      <sz val="11"/>
      <color theme="1"/>
      <name val="Calibri"/>
      <family val="2"/>
      <charset val="238"/>
    </font>
    <font>
      <u/>
      <sz val="10"/>
      <color theme="10"/>
      <name val="Arial"/>
      <family val="2"/>
      <charset val="238"/>
      <scheme val="minor"/>
    </font>
    <font>
      <b/>
      <u/>
      <sz val="10"/>
      <color theme="10"/>
      <name val="Arial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u/>
      <sz val="11"/>
      <color theme="10"/>
      <name val="Calibri"/>
      <family val="2"/>
      <charset val="238"/>
    </font>
    <font>
      <b/>
      <sz val="11"/>
      <color rgb="FF000000"/>
      <name val="Tahoma"/>
      <family val="2"/>
      <charset val="238"/>
    </font>
    <font>
      <sz val="11"/>
      <color rgb="FF000000"/>
      <name val="Tahoma"/>
      <family val="2"/>
      <charset val="238"/>
    </font>
    <font>
      <sz val="10"/>
      <color rgb="FF000000"/>
      <name val="Calibri"/>
    </font>
    <font>
      <u/>
      <sz val="10"/>
      <color theme="10"/>
      <name val="Calibri"/>
    </font>
    <font>
      <sz val="12"/>
      <color rgb="FF000000"/>
      <name val="Calibri"/>
    </font>
    <font>
      <sz val="11"/>
      <color rgb="FF2B2D31"/>
      <name val="Inter"/>
    </font>
    <font>
      <sz val="11"/>
      <color rgb="FF2B2D31"/>
      <name val="Calibri"/>
    </font>
    <font>
      <sz val="10"/>
      <color rgb="FF000000"/>
      <name val="Calibri"/>
      <charset val="1"/>
    </font>
    <font>
      <sz val="10"/>
      <color rgb="FF000000"/>
      <name val="Calibri"/>
      <family val="2"/>
    </font>
    <font>
      <sz val="8"/>
      <color rgb="FF000000"/>
      <name val="Calibri"/>
    </font>
    <font>
      <sz val="8"/>
      <color rgb="FF000000"/>
      <name val="Calibri"/>
      <charset val="1"/>
    </font>
    <font>
      <sz val="11"/>
      <color rgb="FF242424"/>
      <name val="Aptos Narrow"/>
      <charset val="1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</fills>
  <borders count="4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7F7F7F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2" fillId="2" borderId="1" applyNumberFormat="0" applyAlignment="0" applyProtection="0"/>
    <xf numFmtId="0" fontId="1" fillId="0" borderId="0"/>
    <xf numFmtId="0" fontId="7" fillId="0" borderId="0"/>
    <xf numFmtId="0" fontId="18" fillId="3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/>
    <xf numFmtId="0" fontId="7" fillId="0" borderId="0" xfId="3"/>
    <xf numFmtId="0" fontId="13" fillId="0" borderId="0" xfId="3" applyFont="1"/>
    <xf numFmtId="0" fontId="11" fillId="0" borderId="0" xfId="3" applyFont="1"/>
    <xf numFmtId="0" fontId="12" fillId="0" borderId="0" xfId="3" applyFont="1"/>
    <xf numFmtId="0" fontId="15" fillId="0" borderId="0" xfId="3" applyFont="1" applyAlignment="1">
      <alignment horizontal="justify" vertical="top" wrapText="1"/>
    </xf>
    <xf numFmtId="0" fontId="16" fillId="0" borderId="0" xfId="3" applyFont="1" applyAlignment="1">
      <alignment horizontal="justify" vertical="top" wrapText="1"/>
    </xf>
    <xf numFmtId="0" fontId="17" fillId="0" borderId="0" xfId="3" applyFont="1" applyAlignment="1">
      <alignment horizontal="right" vertical="top" wrapText="1"/>
    </xf>
    <xf numFmtId="0" fontId="9" fillId="0" borderId="0" xfId="3" applyFont="1" applyAlignment="1">
      <alignment horizontal="left" indent="3"/>
    </xf>
    <xf numFmtId="0" fontId="17" fillId="0" borderId="0" xfId="3" applyFont="1" applyAlignment="1">
      <alignment horizontal="left" vertical="top" wrapText="1"/>
    </xf>
    <xf numFmtId="14" fontId="17" fillId="0" borderId="0" xfId="3" applyNumberFormat="1" applyFont="1" applyAlignment="1">
      <alignment horizontal="left" vertical="top" wrapText="1"/>
    </xf>
    <xf numFmtId="0" fontId="17" fillId="0" borderId="0" xfId="3" applyFont="1" applyAlignment="1">
      <alignment horizontal="justify" vertical="top" wrapText="1"/>
    </xf>
    <xf numFmtId="14" fontId="17" fillId="0" borderId="0" xfId="3" applyNumberFormat="1" applyFont="1" applyAlignment="1">
      <alignment horizontal="justify" vertical="top" wrapText="1"/>
    </xf>
    <xf numFmtId="0" fontId="17" fillId="0" borderId="0" xfId="3" applyFont="1" applyAlignment="1">
      <alignment horizontal="left" wrapText="1"/>
    </xf>
    <xf numFmtId="0" fontId="17" fillId="0" borderId="0" xfId="3" applyFont="1" applyAlignment="1">
      <alignment horizontal="justify"/>
    </xf>
    <xf numFmtId="14" fontId="7" fillId="0" borderId="0" xfId="3" applyNumberFormat="1"/>
    <xf numFmtId="0" fontId="6" fillId="0" borderId="0" xfId="0" applyFont="1" applyAlignment="1">
      <alignment horizontal="left" vertical="center" wrapText="1"/>
    </xf>
    <xf numFmtId="49" fontId="5" fillId="0" borderId="4" xfId="0" applyNumberFormat="1" applyFont="1" applyBorder="1" applyAlignment="1">
      <alignment horizontal="center" vertical="center"/>
    </xf>
    <xf numFmtId="0" fontId="3" fillId="0" borderId="5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49" fontId="5" fillId="0" borderId="0" xfId="0" applyNumberFormat="1" applyFont="1"/>
    <xf numFmtId="0" fontId="25" fillId="4" borderId="0" xfId="5" applyFont="1" applyFill="1"/>
    <xf numFmtId="0" fontId="3" fillId="0" borderId="7" xfId="0" applyFont="1" applyBorder="1"/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2" fillId="2" borderId="15" xfId="1" applyFont="1" applyBorder="1" applyAlignment="1">
      <alignment horizontal="center" vertical="center"/>
    </xf>
    <xf numFmtId="0" fontId="28" fillId="4" borderId="0" xfId="5" applyFont="1" applyFill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7" fillId="0" borderId="0" xfId="0" applyFont="1"/>
    <xf numFmtId="0" fontId="31" fillId="0" borderId="8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7" xfId="0" applyFont="1" applyBorder="1" applyAlignment="1">
      <alignment horizontal="left" vertical="center"/>
    </xf>
    <xf numFmtId="0" fontId="32" fillId="0" borderId="8" xfId="5" applyFont="1" applyBorder="1" applyAlignment="1" applyProtection="1">
      <alignment horizontal="center" vertical="center"/>
      <protection locked="0"/>
    </xf>
    <xf numFmtId="0" fontId="31" fillId="0" borderId="8" xfId="0" applyFont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31" fillId="0" borderId="8" xfId="0" applyFont="1" applyBorder="1" applyAlignment="1">
      <alignment horizontal="left" vertical="center"/>
    </xf>
    <xf numFmtId="0" fontId="31" fillId="0" borderId="21" xfId="0" applyFont="1" applyBorder="1" applyAlignment="1">
      <alignment horizontal="left" vertical="center"/>
    </xf>
    <xf numFmtId="0" fontId="31" fillId="0" borderId="8" xfId="0" applyFont="1" applyBorder="1" applyAlignment="1" applyProtection="1">
      <alignment horizontal="left" vertical="center" wrapText="1"/>
      <protection locked="0"/>
    </xf>
    <xf numFmtId="0" fontId="31" fillId="0" borderId="20" xfId="0" applyFont="1" applyBorder="1" applyAlignment="1">
      <alignment horizontal="center" vertical="center"/>
    </xf>
    <xf numFmtId="0" fontId="31" fillId="0" borderId="20" xfId="0" applyFont="1" applyBorder="1" applyAlignment="1" applyProtection="1">
      <alignment horizontal="left" vertical="center" wrapText="1"/>
      <protection locked="0"/>
    </xf>
    <xf numFmtId="0" fontId="31" fillId="0" borderId="2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7" fillId="0" borderId="8" xfId="0" applyFont="1" applyBorder="1" applyAlignment="1">
      <alignment wrapText="1"/>
    </xf>
    <xf numFmtId="0" fontId="36" fillId="0" borderId="8" xfId="0" applyFont="1" applyBorder="1"/>
    <xf numFmtId="0" fontId="37" fillId="0" borderId="8" xfId="0" applyFont="1" applyBorder="1"/>
    <xf numFmtId="0" fontId="38" fillId="0" borderId="8" xfId="0" applyFont="1" applyBorder="1" applyAlignment="1" applyProtection="1">
      <alignment horizontal="left" vertical="center" wrapText="1"/>
      <protection locked="0"/>
    </xf>
    <xf numFmtId="0" fontId="38" fillId="0" borderId="20" xfId="0" applyFont="1" applyBorder="1" applyAlignment="1" applyProtection="1">
      <alignment horizontal="left" vertical="center" wrapText="1"/>
      <protection locked="0"/>
    </xf>
    <xf numFmtId="0" fontId="39" fillId="0" borderId="0" xfId="0" applyFont="1" applyAlignment="1">
      <alignment vertical="center"/>
    </xf>
    <xf numFmtId="0" fontId="40" fillId="0" borderId="0" xfId="0" applyFont="1"/>
    <xf numFmtId="0" fontId="31" fillId="0" borderId="8" xfId="0" applyFont="1" applyBorder="1" applyAlignment="1" applyProtection="1">
      <alignment horizontal="center" vertical="center"/>
      <protection locked="0"/>
    </xf>
    <xf numFmtId="0" fontId="37" fillId="0" borderId="8" xfId="0" applyFont="1" applyBorder="1" applyAlignment="1">
      <alignment vertical="center"/>
    </xf>
    <xf numFmtId="0" fontId="27" fillId="0" borderId="21" xfId="0" applyFont="1" applyBorder="1" applyAlignment="1">
      <alignment horizontal="center" wrapText="1"/>
    </xf>
    <xf numFmtId="0" fontId="27" fillId="0" borderId="8" xfId="0" applyFont="1" applyBorder="1" applyAlignment="1">
      <alignment horizontal="center" wrapText="1"/>
    </xf>
    <xf numFmtId="0" fontId="31" fillId="0" borderId="20" xfId="0" applyFont="1" applyBorder="1" applyAlignment="1" applyProtection="1">
      <alignment horizontal="center" vertical="center" wrapText="1"/>
      <protection locked="0"/>
    </xf>
    <xf numFmtId="0" fontId="22" fillId="2" borderId="9" xfId="1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31" fillId="0" borderId="27" xfId="0" applyFont="1" applyBorder="1" applyAlignment="1">
      <alignment horizontal="left" vertical="center"/>
    </xf>
    <xf numFmtId="0" fontId="31" fillId="0" borderId="28" xfId="0" applyFont="1" applyBorder="1" applyAlignment="1">
      <alignment horizontal="left" vertical="center"/>
    </xf>
    <xf numFmtId="0" fontId="22" fillId="2" borderId="29" xfId="1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5" borderId="33" xfId="0" applyFont="1" applyFill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5" xfId="0" applyFont="1" applyBorder="1" applyAlignment="1">
      <alignment horizontal="left" vertical="center"/>
    </xf>
    <xf numFmtId="0" fontId="31" fillId="0" borderId="20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23" fillId="0" borderId="4" xfId="0" applyNumberFormat="1" applyFont="1" applyBorder="1" applyAlignment="1">
      <alignment horizontal="left" vertical="center"/>
    </xf>
    <xf numFmtId="0" fontId="27" fillId="0" borderId="8" xfId="0" applyFont="1" applyBorder="1" applyAlignment="1" applyProtection="1">
      <alignment horizontal="center" vertical="center" wrapText="1"/>
      <protection locked="0"/>
    </xf>
    <xf numFmtId="0" fontId="22" fillId="2" borderId="9" xfId="1" applyFont="1" applyBorder="1" applyAlignment="1">
      <alignment horizontal="center" vertical="center"/>
    </xf>
    <xf numFmtId="0" fontId="21" fillId="2" borderId="10" xfId="1" applyFont="1" applyBorder="1" applyAlignment="1">
      <alignment horizontal="center" vertical="center"/>
    </xf>
    <xf numFmtId="0" fontId="21" fillId="2" borderId="11" xfId="1" applyFont="1" applyBorder="1" applyAlignment="1">
      <alignment horizontal="center" vertical="center"/>
    </xf>
    <xf numFmtId="0" fontId="22" fillId="2" borderId="10" xfId="1" applyFont="1" applyBorder="1" applyAlignment="1">
      <alignment horizontal="center" vertical="center"/>
    </xf>
    <xf numFmtId="0" fontId="22" fillId="2" borderId="36" xfId="1" applyFont="1" applyBorder="1" applyAlignment="1">
      <alignment horizontal="center" vertical="center"/>
    </xf>
    <xf numFmtId="0" fontId="22" fillId="2" borderId="12" xfId="1" applyFont="1" applyBorder="1" applyAlignment="1">
      <alignment horizontal="center" vertical="center"/>
    </xf>
    <xf numFmtId="0" fontId="22" fillId="2" borderId="37" xfId="1" applyFont="1" applyBorder="1" applyAlignment="1">
      <alignment horizontal="center" vertical="center" wrapText="1"/>
    </xf>
    <xf numFmtId="0" fontId="17" fillId="0" borderId="0" xfId="3" applyFont="1" applyAlignment="1">
      <alignment horizontal="right" vertical="top" wrapText="1"/>
    </xf>
    <xf numFmtId="0" fontId="8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top" wrapText="1"/>
    </xf>
    <xf numFmtId="0" fontId="10" fillId="0" borderId="0" xfId="3" applyFont="1" applyAlignment="1">
      <alignment horizontal="center" vertical="center" wrapText="1"/>
    </xf>
    <xf numFmtId="0" fontId="30" fillId="0" borderId="0" xfId="3" applyFont="1" applyAlignment="1">
      <alignment horizontal="left" vertical="top" wrapText="1"/>
    </xf>
    <xf numFmtId="0" fontId="11" fillId="0" borderId="0" xfId="3" applyFont="1" applyAlignment="1">
      <alignment horizontal="left" vertical="top"/>
    </xf>
    <xf numFmtId="0" fontId="14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17" fillId="0" borderId="0" xfId="3" applyFont="1" applyAlignment="1">
      <alignment horizontal="left"/>
    </xf>
    <xf numFmtId="0" fontId="5" fillId="0" borderId="43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9" fillId="3" borderId="16" xfId="4" applyFont="1" applyBorder="1" applyAlignment="1">
      <alignment horizontal="center" vertical="center" wrapText="1"/>
    </xf>
    <xf numFmtId="0" fontId="19" fillId="3" borderId="17" xfId="4" applyFont="1" applyBorder="1" applyAlignment="1">
      <alignment horizontal="center" vertical="center" wrapText="1"/>
    </xf>
    <xf numFmtId="0" fontId="19" fillId="3" borderId="22" xfId="4" applyFont="1" applyBorder="1" applyAlignment="1">
      <alignment horizontal="center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24" fillId="0" borderId="18" xfId="5" applyBorder="1" applyAlignment="1">
      <alignment horizontal="center" vertical="center"/>
    </xf>
    <xf numFmtId="0" fontId="24" fillId="0" borderId="8" xfId="5" applyBorder="1" applyAlignment="1">
      <alignment horizontal="center" vertical="center"/>
    </xf>
    <xf numFmtId="0" fontId="24" fillId="0" borderId="19" xfId="5" applyBorder="1" applyAlignment="1">
      <alignment horizontal="center" vertical="center"/>
    </xf>
  </cellXfs>
  <cellStyles count="6">
    <cellStyle name="Hyperlink" xfId="5" xr:uid="{00000000-000B-0000-0000-000008000000}"/>
    <cellStyle name="Neutrálna" xfId="4" builtinId="28"/>
    <cellStyle name="Normal 2" xfId="2" xr:uid="{382FED0A-313B-4027-83B9-B257EB672859}"/>
    <cellStyle name="Normálna" xfId="0" builtinId="0"/>
    <cellStyle name="normálne 2" xfId="3" xr:uid="{ADBE25C2-2B92-4503-B76A-DB7A72D577C0}"/>
    <cellStyle name="Vstup" xfId="1" builtinId="20"/>
  </cellStyles>
  <dxfs count="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0" formatCode="@"/>
      <fill>
        <patternFill patternType="none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/>
      </fill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0" formatCode="@"/>
      <fill>
        <patternFill patternType="none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/>
      </fill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0" formatCode="@"/>
      <fill>
        <patternFill patternType="none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/>
      </fill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0" formatCode="@"/>
      <fill>
        <patternFill patternType="none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/>
      </fill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0" formatCode="@"/>
      <fill>
        <patternFill patternType="none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/>
      </fill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0" formatCode="@"/>
      <fill>
        <patternFill patternType="none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/>
      </fill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0" formatCode="@"/>
      <fill>
        <patternFill patternType="none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/>
      </fill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0" formatCode="@"/>
      <fill>
        <patternFill patternType="none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0" formatCode="@"/>
      <fill>
        <patternFill patternType="none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none"/>
      </font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charset val="238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charset val="238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left" vertical="center" textRotation="0" wrapText="0" indent="0" justifyLastLine="0" shrinkToFit="0" readingOrder="0"/>
      <border>
        <left style="thin">
          <color rgb="FF000000"/>
        </left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left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left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left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left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styles" Target="styles.xml"/><Relationship Id="rId98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7CF052B5-13F5-4CCD-A420-79857CF9BA79}">
    <nsvFilter filterId="{648034E0-E635-448D-BD12-62B37B6E8181}" ref="B4:V196" tableId="6">
      <columnFilter colId="2" id="{5E2932C6-AA17-4DC9-B7DD-B2272637092D}">
        <filter colId="2">
          <x:filters>
            <x:filter val="ERP"/>
          </x:filters>
        </filter>
      </columnFilter>
      <columnFilter colId="5" id="{18E87D81-710F-42BD-B8BA-E00B39116ADE}">
        <filter colId="5">
          <x:filters>
            <x:filter val="ID-100-PDF"/>
            <x:filter val="ID-101-PDF"/>
            <x:filter val="ID-102-PDF"/>
            <x:filter val="ID-103-PDF"/>
            <x:filter val="ID-104-PDF"/>
            <x:filter val="ID-105-PDF"/>
            <x:filter val="ID-106-PDF"/>
            <x:filter val="ID-107-PDF"/>
            <x:filter val="ID-108-PDF"/>
            <x:filter val="ID-109-PDF"/>
            <x:filter val="ID-110-PDF"/>
            <x:filter val="ID-112-PDF"/>
            <x:filter val="ID-113-PDF"/>
            <x:filter val="ID-114-PDF"/>
            <x:filter val="ID-115-PDF"/>
            <x:filter val="ID-116-PDF"/>
            <x:filter val="ID-117-PDF"/>
            <x:filter val="ID-118-PDF"/>
            <x:filter val="ID-119-PDF"/>
            <x:filter val="ID-11-PDF"/>
            <x:filter val="ID-120-PDF"/>
            <x:filter val="ID-121-PDF"/>
            <x:filter val="ID-122-PDF"/>
            <x:filter val="ID-123-PDF"/>
            <x:filter val="ID-124-PDF"/>
            <x:filter val="ID-125-PDF"/>
            <x:filter val="ID-126-PDF"/>
            <x:filter val="ID-127-PDF"/>
            <x:filter val="ID-128-PDF"/>
            <x:filter val="ID-129-PDF"/>
            <x:filter val="ID-12-PDF"/>
            <x:filter val="ID-130-PDF"/>
            <x:filter val="ID-131-PDF"/>
            <x:filter val="ID-132-PDF"/>
            <x:filter val="ID-133-PDF"/>
            <x:filter val="ID-134-PDF"/>
            <x:filter val="ID-135-PDF"/>
            <x:filter val="ID-136-PDF"/>
            <x:filter val="ID-137-PDF"/>
            <x:filter val="ID-138-PDF"/>
            <x:filter val="ID-139-PDF"/>
            <x:filter val="ID-13-PDF"/>
            <x:filter val="ID-140-PDF"/>
            <x:filter val="ID-141-PDF"/>
            <x:filter val="ID-142-PDF"/>
            <x:filter val="ID-143-PDF"/>
            <x:filter val="ID-144-PDF"/>
            <x:filter val="ID-149-PDF"/>
            <x:filter val="ID-14-PDF"/>
            <x:filter val="ID-150-PDF"/>
            <x:filter val="ID-15-PDF"/>
            <x:filter val="ID-17-PDF"/>
            <x:filter val="ID-18-PDF"/>
            <x:filter val="ID-19-PDF"/>
            <x:filter val="ID-1-PDF"/>
            <x:filter val="ID-20-PDF"/>
            <x:filter val="ID-21-PDF"/>
            <x:filter val="ID-22-PDF"/>
            <x:filter val="ID-23-PDF"/>
            <x:filter val="ID-24-PDF"/>
            <x:filter val="ID-25-PDF"/>
            <x:filter val="ID-26-PDF"/>
            <x:filter val="ID-27-PDF"/>
            <x:filter val="ID-28-PDF"/>
            <x:filter val="ID-29-PDF"/>
            <x:filter val="ID-2-PDF"/>
            <x:filter val="ID-30-PDF"/>
            <x:filter val="ID-31-PDF"/>
            <x:filter val="ID-32-PDF"/>
            <x:filter val="ID-33-PDF"/>
            <x:filter val="ID-34-PDF"/>
            <x:filter val="ID-35-PDF"/>
            <x:filter val="ID-36-PDF"/>
            <x:filter val="ID-37-PDF"/>
            <x:filter val="ID-38-PDF"/>
            <x:filter val="ID-39-PDF"/>
            <x:filter val="ID-3-PDF"/>
            <x:filter val="ID-40-PDF"/>
            <x:filter val="ID-41-PDF"/>
            <x:filter val="ID-42-PDF"/>
            <x:filter val="ID-43-PDF"/>
            <x:filter val="ID-44-PDF"/>
            <x:filter val="ID-45-PDF"/>
            <x:filter val="ID-46-PDF"/>
            <x:filter val="ID-47-PDF"/>
            <x:filter val="ID-48-PDF"/>
            <x:filter val="ID-49-PDF"/>
            <x:filter val="ID-4-PDF"/>
            <x:filter val="ID-50-PDF"/>
            <x:filter val="ID-51-PDF"/>
            <x:filter val="ID-52-PDF"/>
            <x:filter val="ID-53-PDF"/>
            <x:filter val="ID-54-PDF"/>
            <x:filter val="ID-55-PDF"/>
            <x:filter val="ID-56-PDF"/>
            <x:filter val="ID-57-PDF"/>
            <x:filter val="ID-58-PDF"/>
            <x:filter val="ID-59-PDF"/>
            <x:filter val="ID-5-PDF"/>
            <x:filter val="ID-60-PDF"/>
            <x:filter val="ID-61-PDF"/>
            <x:filter val="ID-62-PDF"/>
            <x:filter val="ID-63-PDF"/>
            <x:filter val="ID-64-PDF"/>
            <x:filter val="ID-65-PDF"/>
            <x:filter val="ID-66-PDF"/>
            <x:filter val="ID-67-PDF"/>
            <x:filter val="ID-68-PDF"/>
            <x:filter val="ID-69-PDF"/>
            <x:filter val="ID-6-PDF"/>
            <x:filter val="ID-70-PDF"/>
            <x:filter val="ID-71-PDF"/>
            <x:filter val="ID-72-PDF"/>
            <x:filter val="ID-73-PDF"/>
            <x:filter val="ID-74-PDF"/>
            <x:filter val="ID-75-PDF"/>
            <x:filter val="ID-76-PDF"/>
            <x:filter val="ID-77-PDF"/>
            <x:filter val="ID-78-PDF"/>
            <x:filter val="ID-79-PDF"/>
            <x:filter val="ID-7-PDF"/>
            <x:filter val="ID-80-PDF"/>
            <x:filter val="ID-81-PDF"/>
            <x:filter val="ID-82-PDF"/>
            <x:filter val="ID-83-PDF"/>
            <x:filter val="ID-84-PDF"/>
            <x:filter val="ID-85-PDF"/>
            <x:filter val="ID-86-PDF"/>
            <x:filter val="ID-87-PDF"/>
            <x:filter val="ID-88-PDF"/>
            <x:filter val="ID-89-PDF"/>
            <x:filter val="ID-8-PDF"/>
            <x:filter val="ID-90-PDF"/>
            <x:filter val="ID-96-PDF"/>
            <x:filter val="ID-97-PDF"/>
            <x:filter val="ID-98-PDF"/>
            <x:filter val="ID-99-PDF"/>
            <x:filter val="ID-9-PDF"/>
            <x:filter val="n/a"/>
            <x:filter val="WIP"/>
          </x:filters>
        </filter>
      </columnFilter>
    </nsvFilter>
  </namedSheetView>
  <namedSheetView name="View2" id="{B6F399C1-D694-471A-BCC4-1D73673A2F3D}">
    <nsvFilter filterId="{648034E0-E635-448D-BD12-62B37B6E8181}" ref="B4:V196" tableId="6"/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D60947F-B2A5-45C5-9224-7996DC4818C0}" name="tbl_RAC_BPM_Detail" displayName="tbl_RAC_BPM_Detail" ref="B4:V196" totalsRowShown="0" headerRowDxfId="91" dataDxfId="89" headerRowBorderDxfId="90" tableBorderDxfId="88" totalsRowBorderDxfId="87">
  <autoFilter ref="B4:V196" xr:uid="{648034E0-E635-448D-BD12-62B37B6E8181}"/>
  <tableColumns count="21">
    <tableColumn id="1" xr3:uid="{0499E7F0-92D6-4802-A12A-D0D0D1C75F33}" name="ID" dataDxfId="86">
      <calculatedColumnFormula>"ID-"&amp; ROW()-ROW(tbl_RAC_BPM_Detail[[#Headers],[ID]])</calculatedColumnFormula>
    </tableColumn>
    <tableColumn id="8" xr3:uid="{84076A3E-B82B-433F-820F-C82DA5685B38}" name="KodFaktury" dataDxfId="85">
      <calculatedColumnFormula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calculatedColumnFormula>
    </tableColumn>
    <tableColumn id="6" xr3:uid="{5E2932C6-AA17-4DC9-B7DD-B2272637092D}" name="ZdrojSystem" dataDxfId="84"/>
    <tableColumn id="7" xr3:uid="{289FAB89-DBBF-48CE-82F4-A9185DEDE572}" name="ZdrojModul" dataDxfId="83"/>
    <tableColumn id="10" xr3:uid="{5B8CECBC-08EB-4C5F-B1F4-D60522446D64}" name="Nazov" dataDxfId="82"/>
    <tableColumn id="3" xr3:uid="{18E87D81-710F-42BD-B8BA-E00B39116ADE}" name="RefPDF" dataDxfId="81">
      <calculatedColumnFormula>IF(D5="CSV", "n/a", HYPERLINK("10 RefPDF\" &amp; B5 &amp; "-PDF.pdf", B5 &amp; "-PDF"))</calculatedColumnFormula>
    </tableColumn>
    <tableColumn id="15" xr3:uid="{CD742C9F-78AC-460A-B40B-B99B0B5E270D}" name="Ref PDF Pôvodná faktúra" dataDxfId="80">
      <calculatedColumnFormula>IF(J5="n/a", "n/a", HYPERLINK("10 RefPDF\" &amp; B5 &amp; "-FA.pdf", B5 &amp; "-FA"))</calculatedColumnFormula>
    </tableColumn>
    <tableColumn id="4" xr3:uid="{5F5BB388-2711-43DA-9F07-D7B06B7A6996}" name="RefXML" dataDxfId="79">
      <calculatedColumnFormula>IF(OR(M5="n/a", M5=""), "n/a", HYPERLINK("20 RefXML\" &amp; B5 &amp; "-XML.xml", B5 &amp; "-XML"))</calculatedColumnFormula>
    </tableColumn>
    <tableColumn id="16" xr3:uid="{D05D2029-A297-4DFA-876E-5780B764D9A6}" name="Ref XML Pôvodná faktúra" dataDxfId="78"/>
    <tableColumn id="13" xr3:uid="{3B1848FB-21B0-45F6-836B-24D44F7C434B}" name="RefCSV" dataDxfId="77"/>
    <tableColumn id="17" xr3:uid="{BBA7CFF6-24A5-4552-A0C3-31C0E6364121}" name="Selfbiling" dataDxfId="76"/>
    <tableColumn id="14" xr3:uid="{FD61757C-712B-4406-AE5F-CD8C2A69F3D5}" name="Tlačové riešenie šablona" dataDxfId="75"/>
    <tableColumn id="18" xr3:uid="{0454526D-0122-4A43-BA77-86F80F5CABAB}" name="Typ faktúry VF01/SD MODUL" dataDxfId="74"/>
    <tableColumn id="2" xr3:uid="{DE0B9FCA-C1F8-48A9-A574-8095C57DF3A4}" name="ProcesPoznámka" dataDxfId="73"/>
    <tableColumn id="21" xr3:uid="{2EE5A34E-0851-49FC-961B-9D2FB4B120B3}" name="Vlastníctvo" dataDxfId="72"/>
    <tableColumn id="5" xr3:uid="{BED223A0-B605-43FB-B30D-C098E7084445}" name="Vlastnik/odbor" dataDxfId="71"/>
    <tableColumn id="19" xr3:uid="{C818DF13-5322-4C79-B7BB-4662D00078DE}" name="Zodpovedná osoba " dataDxfId="70"/>
    <tableColumn id="9" xr3:uid="{8053BA5C-3BD9-42EE-90FF-4E11266E3516}" name="Prijimatel" dataDxfId="69"/>
    <tableColumn id="11" xr3:uid="{700B5E8B-D27F-425C-B306-753ED6339993}" name="TSVD" dataDxfId="68"/>
    <tableColumn id="12" xr3:uid="{475E8D58-E49D-412A-AEEE-583291A02677}" name="Odoslanie" dataDxfId="67"/>
    <tableColumn id="20" xr3:uid="{92CC9196-69B4-4C11-AAA9-B1E16F46FA5A}" name="Priorita" dataDxfId="66"/>
  </tableColumns>
  <tableStyleInfo name="TableStyleLight9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FE173C1-4D59-4BFA-8E17-C150ED08AF8D}" name="Sablona1011" displayName="Sablona1011" ref="V3:V6" totalsRowShown="0" headerRowDxfId="15" dataDxfId="13" headerRowBorderDxfId="14" tableBorderDxfId="12" totalsRowBorderDxfId="11">
  <autoFilter ref="V3:V6" xr:uid="{3FE173C1-4D59-4BFA-8E17-C150ED08AF8D}"/>
  <tableColumns count="1">
    <tableColumn id="1" xr3:uid="{21C709AA-D421-4EDE-A064-2B1D4C0DC673}" name="Selfbiling" dataDxfId="10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8719F2A-6365-4315-97F0-17B9B6A1A40E}" name="Sablona101112" displayName="Sablona101112" ref="X3:X60" totalsRowShown="0" headerRowDxfId="9" headerRowBorderDxfId="8" tableBorderDxfId="7" totalsRowBorderDxfId="6">
  <autoFilter ref="X3:X60" xr:uid="{98719F2A-6365-4315-97F0-17B9B6A1A40E}"/>
  <tableColumns count="1">
    <tableColumn id="1" xr3:uid="{8F87F733-CEA6-4BD0-8A1D-E81A24CA3F29}" name="Typ faktúry VF01/SD MODUL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C3D10D7-E034-46A0-8978-348B9687A284}" name="Sablona101113" displayName="Sablona101113" ref="W3:W6" totalsRowShown="0" headerRowDxfId="5" dataDxfId="3" headerRowBorderDxfId="4" tableBorderDxfId="2" totalsRowBorderDxfId="1">
  <autoFilter ref="W3:W6" xr:uid="{FC3D10D7-E034-46A0-8978-348B9687A284}"/>
  <tableColumns count="1">
    <tableColumn id="1" xr3:uid="{0A923D21-DB3F-45BA-BDB0-12189426543F}" name="Vysvetlývky " dataDxfId="0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739CB1-4D27-4F2A-BD7A-D7113B72EEBB}" name="tbl_ZdrojSystem" displayName="tbl_ZdrojSystem" ref="C3:D7" totalsRowShown="0" headerRowDxfId="65" dataDxfId="63" headerRowBorderDxfId="64" tableBorderDxfId="62" totalsRowBorderDxfId="61">
  <autoFilter ref="C3:D7" xr:uid="{8F739CB1-4D27-4F2A-BD7A-D7113B72EEBB}"/>
  <tableColumns count="2">
    <tableColumn id="2" xr3:uid="{45B63968-A8EE-45D6-B0E5-D823C0C7A752}" name="KodSystem" dataDxfId="60"/>
    <tableColumn id="1" xr3:uid="{3845E5DE-07E7-49E1-98DB-F208C8B530C4}" name="ZdrojSystem" dataDxfId="59"/>
  </tableColumns>
  <tableStyleInfo name="TableStyleLight9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1D4C6C1-25FD-47A5-B6A8-FE85A067F03C}" name="tbl_ZdrojModul" displayName="tbl_ZdrojModul" ref="F3:G7" totalsRowShown="0" headerRowDxfId="58" dataDxfId="56" headerRowBorderDxfId="57" tableBorderDxfId="55" totalsRowBorderDxfId="54">
  <autoFilter ref="F3:G7" xr:uid="{01D4C6C1-25FD-47A5-B6A8-FE85A067F03C}"/>
  <tableColumns count="2">
    <tableColumn id="1" xr3:uid="{F0A9794E-45B5-4A01-B510-F24ECC4972A4}" name="KodModul" dataDxfId="53"/>
    <tableColumn id="2" xr3:uid="{80990659-8844-478A-9E55-60CD2CE8AF10}" name="ZdrojModul" dataDxfId="52"/>
  </tableColumns>
  <tableStyleInfo name="TableStyleLight9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9F4308-42EB-4CD1-9BA8-4B95B7F68395}" name="tbl_Vlastnik" displayName="tbl_Vlastnik" ref="I3:J12" totalsRowShown="0" headerRowDxfId="51" headerRowBorderDxfId="50" tableBorderDxfId="49" totalsRowBorderDxfId="48">
  <autoFilter ref="I3:J12" xr:uid="{159F4308-42EB-4CD1-9BA8-4B95B7F68395}"/>
  <tableColumns count="2">
    <tableColumn id="1" xr3:uid="{5F3D0CA8-AE00-4AC7-87D1-74F5ED63B89C}" name="KodVlastnik" dataDxfId="47"/>
    <tableColumn id="2" xr3:uid="{110BE972-3358-4676-9C2C-8797CF3F3DCE}" name="Vlastnik" dataDxfId="46"/>
  </tableColumns>
  <tableStyleInfo name="TableStyleLight9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8756E55-4E9F-45A6-B6CB-522A72F494E6}" name="Prijimatel" displayName="Prijimatel" ref="L3:L12" totalsRowShown="0" headerRowDxfId="45" dataDxfId="43" headerRowBorderDxfId="44" tableBorderDxfId="42" totalsRowBorderDxfId="41">
  <autoFilter ref="L3:L12" xr:uid="{E8756E55-4E9F-45A6-B6CB-522A72F494E6}"/>
  <tableColumns count="1">
    <tableColumn id="1" xr3:uid="{4ED55BAE-1EAD-4AEE-B332-2E834742BA62}" name="Prijimatel" dataDxfId="40"/>
  </tableColumns>
  <tableStyleInfo name="TableStyleLight9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FD7268C-088A-408F-B0E9-00082AEBECCC}" name="TSVD" displayName="TSVD" ref="N3:N13" totalsRowShown="0" headerRowDxfId="39" dataDxfId="37" headerRowBorderDxfId="38" tableBorderDxfId="36" totalsRowBorderDxfId="35">
  <autoFilter ref="N3:N13" xr:uid="{5FD7268C-088A-408F-B0E9-00082AEBECCC}"/>
  <tableColumns count="1">
    <tableColumn id="1" xr3:uid="{3C37CE48-4962-405E-9703-32F614F90A12}" name="TSVD" dataDxfId="34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BCE558A-0298-48BF-94F0-B9D540C69B5A}" name="Odoslanie" displayName="Odoslanie" ref="P3:P13" totalsRowShown="0" headerRowDxfId="33" dataDxfId="31" headerRowBorderDxfId="32" tableBorderDxfId="30" totalsRowBorderDxfId="29">
  <autoFilter ref="P3:P13" xr:uid="{7BCE558A-0298-48BF-94F0-B9D540C69B5A}"/>
  <tableColumns count="1">
    <tableColumn id="1" xr3:uid="{0645EA05-CED9-4A1D-AA47-46DB9E32B682}" name="Odoslanie" dataDxfId="28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640C31F-7CD2-4732-8698-C1CC393CA323}" name="Sablona" displayName="Sablona" ref="R3:R17" totalsRowShown="0" headerRowDxfId="27" dataDxfId="25" headerRowBorderDxfId="26" tableBorderDxfId="24" totalsRowBorderDxfId="23">
  <autoFilter ref="R3:R17" xr:uid="{B640C31F-7CD2-4732-8698-C1CC393CA323}"/>
  <tableColumns count="1">
    <tableColumn id="1" xr3:uid="{88C26075-25F2-4360-A3AA-972243443175}" name="Sablona" dataDxfId="22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43DBAD6-E2F0-4F46-8B99-83AFCC609B63}" name="Sablona10" displayName="Sablona10" ref="T3:T13" totalsRowShown="0" headerRowDxfId="21" dataDxfId="19" headerRowBorderDxfId="20" tableBorderDxfId="18" totalsRowBorderDxfId="17">
  <autoFilter ref="T3:T13" xr:uid="{143DBAD6-E2F0-4F46-8B99-83AFCC609B63}"/>
  <tableColumns count="1">
    <tableColumn id="1" xr3:uid="{FFE21A2B-6A8C-4AF2-AD8D-B0454CD514D3}" name="Priorita" dataDxfId="16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20%20RefXML\ID-118-FA-XML.xml" TargetMode="External"/><Relationship Id="rId21" Type="http://schemas.openxmlformats.org/officeDocument/2006/relationships/hyperlink" Target="20%20RefXML\ID-113-FA-XML.xml" TargetMode="External"/><Relationship Id="rId34" Type="http://schemas.openxmlformats.org/officeDocument/2006/relationships/hyperlink" Target="20%20RefXML\ID-168-FA-XML.xml" TargetMode="External"/><Relationship Id="rId42" Type="http://schemas.openxmlformats.org/officeDocument/2006/relationships/hyperlink" Target="20%20RefXML\ID-179-FA-XML.xml" TargetMode="External"/><Relationship Id="rId47" Type="http://schemas.openxmlformats.org/officeDocument/2006/relationships/hyperlink" Target="20%20RefXML\ID-184-FA-XML.xml" TargetMode="External"/><Relationship Id="rId50" Type="http://schemas.openxmlformats.org/officeDocument/2006/relationships/hyperlink" Target="20%20RefXML\ID-18-FA-XML.xml" TargetMode="External"/><Relationship Id="rId55" Type="http://schemas.openxmlformats.org/officeDocument/2006/relationships/hyperlink" Target="25%20RefCSV_DOCX\ID-89-CSV-DOKLAD%20O%20OPRAVE%20Z&#193;KLADU%20DANE%20(&#356;ARCHOPIS%20RU&#268;N&#193;%20EXCEL).xlsx" TargetMode="External"/><Relationship Id="rId63" Type="http://schemas.openxmlformats.org/officeDocument/2006/relationships/printerSettings" Target="../printerSettings/printerSettings2.bin"/><Relationship Id="rId7" Type="http://schemas.openxmlformats.org/officeDocument/2006/relationships/hyperlink" Target="20%20RefXML\ID-95-FA-XML.xml" TargetMode="External"/><Relationship Id="rId2" Type="http://schemas.openxmlformats.org/officeDocument/2006/relationships/hyperlink" Target="20%20RefXML\ID-8-FA-XML.xml" TargetMode="External"/><Relationship Id="rId16" Type="http://schemas.openxmlformats.org/officeDocument/2006/relationships/hyperlink" Target="20%20RefXML\ID-106-FA-XML.xml" TargetMode="External"/><Relationship Id="rId29" Type="http://schemas.openxmlformats.org/officeDocument/2006/relationships/hyperlink" Target="20%20RefXML\ID-161-FA-XML.xml" TargetMode="External"/><Relationship Id="rId11" Type="http://schemas.openxmlformats.org/officeDocument/2006/relationships/hyperlink" Target="20%20RefXML\ID-100-FA-XML.xml" TargetMode="External"/><Relationship Id="rId24" Type="http://schemas.openxmlformats.org/officeDocument/2006/relationships/hyperlink" Target="20%20RefXML\ID-116-FA-XML.xml" TargetMode="External"/><Relationship Id="rId32" Type="http://schemas.openxmlformats.org/officeDocument/2006/relationships/hyperlink" Target="20%20RefXML\ID-165-FA-XML.xml" TargetMode="External"/><Relationship Id="rId37" Type="http://schemas.openxmlformats.org/officeDocument/2006/relationships/hyperlink" Target="20%20RefXML\ID-174-FA-XML.xml" TargetMode="External"/><Relationship Id="rId40" Type="http://schemas.openxmlformats.org/officeDocument/2006/relationships/hyperlink" Target="20%20RefXML\ID-177-FA-XML.xml" TargetMode="External"/><Relationship Id="rId45" Type="http://schemas.openxmlformats.org/officeDocument/2006/relationships/hyperlink" Target="20%20RefXML\ID-182-FA-XML.xml" TargetMode="External"/><Relationship Id="rId53" Type="http://schemas.openxmlformats.org/officeDocument/2006/relationships/hyperlink" Target="25%20RefCSV_DOCX\ID-87-CSV-FAKT&#218;RA%20(SLU&#381;BOV&#193;%20RU&#268;N&#193;%20EXCEL).xlsx" TargetMode="External"/><Relationship Id="rId58" Type="http://schemas.openxmlformats.org/officeDocument/2006/relationships/hyperlink" Target="25%20RefCSV_DOCX\ID-141-CSV%20FAKT&#218;RA.xlsx" TargetMode="External"/><Relationship Id="rId5" Type="http://schemas.openxmlformats.org/officeDocument/2006/relationships/hyperlink" Target="20%20RefXML\ID-93-FA-XML.xml" TargetMode="External"/><Relationship Id="rId61" Type="http://schemas.openxmlformats.org/officeDocument/2006/relationships/hyperlink" Target="25%20RefCSV_DOCX\ID-144-FAKT&#218;RA.xlsx" TargetMode="External"/><Relationship Id="rId19" Type="http://schemas.openxmlformats.org/officeDocument/2006/relationships/hyperlink" Target="20%20RefXML\ID-109-FA-XML.xml" TargetMode="External"/><Relationship Id="rId14" Type="http://schemas.openxmlformats.org/officeDocument/2006/relationships/hyperlink" Target="20%20RefXML\ID-103-FA-XML.xml" TargetMode="External"/><Relationship Id="rId22" Type="http://schemas.openxmlformats.org/officeDocument/2006/relationships/hyperlink" Target="20%20RefXML\ID-114-FA-XML.xml" TargetMode="External"/><Relationship Id="rId27" Type="http://schemas.openxmlformats.org/officeDocument/2006/relationships/hyperlink" Target="20%20RefXML\ID-123-FA-XML.xml" TargetMode="External"/><Relationship Id="rId30" Type="http://schemas.openxmlformats.org/officeDocument/2006/relationships/hyperlink" Target="20%20RefXML\ID-163-FA-XML.xml" TargetMode="External"/><Relationship Id="rId35" Type="http://schemas.openxmlformats.org/officeDocument/2006/relationships/hyperlink" Target="20%20RefXML\ID-169-FA-XML.xml" TargetMode="External"/><Relationship Id="rId43" Type="http://schemas.openxmlformats.org/officeDocument/2006/relationships/hyperlink" Target="20%20RefXML\ID-180-FA-XML.xml" TargetMode="External"/><Relationship Id="rId48" Type="http://schemas.openxmlformats.org/officeDocument/2006/relationships/hyperlink" Target="20%20RefXML\ID-185-FA-XML.xml" TargetMode="External"/><Relationship Id="rId56" Type="http://schemas.openxmlformats.org/officeDocument/2006/relationships/hyperlink" Target="25%20RefCSV_DOCX\ID-90-CSV%20FAKT&#218;RA.xlsx" TargetMode="External"/><Relationship Id="rId64" Type="http://schemas.openxmlformats.org/officeDocument/2006/relationships/table" Target="../tables/table1.xml"/><Relationship Id="rId8" Type="http://schemas.openxmlformats.org/officeDocument/2006/relationships/hyperlink" Target="20%20RefXML\ID-97-FA-XML.xml" TargetMode="External"/><Relationship Id="rId51" Type="http://schemas.openxmlformats.org/officeDocument/2006/relationships/hyperlink" Target="20%20RefXML\ID-16-FA-XML.xml" TargetMode="External"/><Relationship Id="rId3" Type="http://schemas.openxmlformats.org/officeDocument/2006/relationships/hyperlink" Target="20%20RefXML\ID-14-FA-XML.xml" TargetMode="External"/><Relationship Id="rId12" Type="http://schemas.openxmlformats.org/officeDocument/2006/relationships/hyperlink" Target="20%20RefXML\ID-101-FA-XML.xml" TargetMode="External"/><Relationship Id="rId17" Type="http://schemas.openxmlformats.org/officeDocument/2006/relationships/hyperlink" Target="20%20RefXML\ID-107-FA-XML.xml" TargetMode="External"/><Relationship Id="rId25" Type="http://schemas.openxmlformats.org/officeDocument/2006/relationships/hyperlink" Target="20%20RefXML\ID-117-FA-XML.xml" TargetMode="External"/><Relationship Id="rId33" Type="http://schemas.openxmlformats.org/officeDocument/2006/relationships/hyperlink" Target="20%20RefXML\ID-166-FA-XML.xml" TargetMode="External"/><Relationship Id="rId38" Type="http://schemas.openxmlformats.org/officeDocument/2006/relationships/hyperlink" Target="20%20RefXML\ID-175-FA-XML.xml" TargetMode="External"/><Relationship Id="rId46" Type="http://schemas.openxmlformats.org/officeDocument/2006/relationships/hyperlink" Target="20%20RefXML\ID-183-FA-XML.xml" TargetMode="External"/><Relationship Id="rId59" Type="http://schemas.openxmlformats.org/officeDocument/2006/relationships/hyperlink" Target="25%20RefCSV_DOCX\ID-142-Rekrea&#269;n&#253;_poukaz.xls" TargetMode="External"/><Relationship Id="rId20" Type="http://schemas.openxmlformats.org/officeDocument/2006/relationships/hyperlink" Target="20%20RefXML\ID-110-FA-XML.xml" TargetMode="External"/><Relationship Id="rId41" Type="http://schemas.openxmlformats.org/officeDocument/2006/relationships/hyperlink" Target="20%20RefXML\ID-178-FA-XML.xml" TargetMode="External"/><Relationship Id="rId54" Type="http://schemas.openxmlformats.org/officeDocument/2006/relationships/hyperlink" Target="25%20RefCSV_DOCX\ID-88-CSV-FAKT&#218;RA%20K%20PRIJATEJ%20PLATBE%20(RU&#268;N&#193;%20WORD).docx" TargetMode="External"/><Relationship Id="rId62" Type="http://schemas.openxmlformats.org/officeDocument/2006/relationships/hyperlink" Target="25%20RefCSV_DOCX\ID-155-Fakturacia_sl._flexibilita%20_selfbilling.xlsm" TargetMode="External"/><Relationship Id="rId1" Type="http://schemas.openxmlformats.org/officeDocument/2006/relationships/hyperlink" Target="20%20RefXML\ID-3-%20FA-XML.xml" TargetMode="External"/><Relationship Id="rId6" Type="http://schemas.openxmlformats.org/officeDocument/2006/relationships/hyperlink" Target="20%20RefXML\ID-94-FA-XML.xml" TargetMode="External"/><Relationship Id="rId15" Type="http://schemas.openxmlformats.org/officeDocument/2006/relationships/hyperlink" Target="20%20RefXML\ID-105-FA-XML.xml" TargetMode="External"/><Relationship Id="rId23" Type="http://schemas.openxmlformats.org/officeDocument/2006/relationships/hyperlink" Target="20%20RefXML\ID-115-FA-XML.xml" TargetMode="External"/><Relationship Id="rId28" Type="http://schemas.openxmlformats.org/officeDocument/2006/relationships/hyperlink" Target="20%20RefXML\ID-158-FA-XML.xml" TargetMode="External"/><Relationship Id="rId36" Type="http://schemas.openxmlformats.org/officeDocument/2006/relationships/hyperlink" Target="20%20RefXML\ID-170-FA-XML.xml" TargetMode="External"/><Relationship Id="rId49" Type="http://schemas.openxmlformats.org/officeDocument/2006/relationships/hyperlink" Target="20%20RefXML\ID-186-FA-XML.xml" TargetMode="External"/><Relationship Id="rId57" Type="http://schemas.openxmlformats.org/officeDocument/2006/relationships/hyperlink" Target="25%20RefCSV_DOCX\ID-91-CSV-FAKT&#218;RA%20(ZMLUVN&#193;%20POKUTA%20RU&#268;N&#193;%20EXCEL).xlsx" TargetMode="External"/><Relationship Id="rId10" Type="http://schemas.openxmlformats.org/officeDocument/2006/relationships/hyperlink" Target="20%20RefXML\ID-99-FA-XML.xml" TargetMode="External"/><Relationship Id="rId31" Type="http://schemas.openxmlformats.org/officeDocument/2006/relationships/hyperlink" Target="20%20RefXML\ID-164-FA-XML.xml" TargetMode="External"/><Relationship Id="rId44" Type="http://schemas.openxmlformats.org/officeDocument/2006/relationships/hyperlink" Target="20%20RefXML\ID-181-FA-XML.xml" TargetMode="External"/><Relationship Id="rId52" Type="http://schemas.openxmlformats.org/officeDocument/2006/relationships/hyperlink" Target="20%20RefXML\ID-19-FA-XML.xml" TargetMode="External"/><Relationship Id="rId60" Type="http://schemas.openxmlformats.org/officeDocument/2006/relationships/hyperlink" Target="25%20RefCSV_DOCX\ID-143-FAKT&#218;RA.xlsx" TargetMode="External"/><Relationship Id="rId65" Type="http://schemas.microsoft.com/office/2019/04/relationships/namedSheetView" Target="../namedSheetViews/namedSheetView1.xml"/><Relationship Id="rId4" Type="http://schemas.openxmlformats.org/officeDocument/2006/relationships/hyperlink" Target="20%20RefXML\ID-92-XML.xml" TargetMode="External"/><Relationship Id="rId9" Type="http://schemas.openxmlformats.org/officeDocument/2006/relationships/hyperlink" Target="20%20RefXML\ID-98-FA-XML.xml" TargetMode="External"/><Relationship Id="rId13" Type="http://schemas.openxmlformats.org/officeDocument/2006/relationships/hyperlink" Target="20%20RefXML\ID-102-FA-XML.xml" TargetMode="External"/><Relationship Id="rId18" Type="http://schemas.openxmlformats.org/officeDocument/2006/relationships/hyperlink" Target="20%20RefXML\ID-108-FA-XML.xml" TargetMode="External"/><Relationship Id="rId39" Type="http://schemas.openxmlformats.org/officeDocument/2006/relationships/hyperlink" Target="20%20RefXML\ID-176-FA-XML.xml" TargetMode="External"/></Relationships>
</file>

<file path=xl/worksheets/_rels/sheet9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76F88-DD8A-4D71-8776-C8E163DBB519}">
  <sheetPr codeName="Hárok1">
    <tabColor rgb="FFC00000"/>
  </sheetPr>
  <dimension ref="A10:K105"/>
  <sheetViews>
    <sheetView showGridLines="0" showRowColHeaders="0" workbookViewId="0">
      <selection activeCell="D45" sqref="D45"/>
    </sheetView>
  </sheetViews>
  <sheetFormatPr defaultColWidth="9.140625" defaultRowHeight="12.75"/>
  <cols>
    <col min="1" max="5" width="20.7109375" style="7" customWidth="1"/>
    <col min="6" max="6" width="14.7109375" style="7" customWidth="1"/>
    <col min="7" max="7" width="11.5703125" style="7" customWidth="1"/>
    <col min="8" max="8" width="9.140625" style="7"/>
    <col min="9" max="9" width="9.140625" style="7" customWidth="1"/>
    <col min="10" max="10" width="17.42578125" style="7" customWidth="1"/>
    <col min="11" max="11" width="33.85546875" style="7" customWidth="1"/>
    <col min="12" max="256" width="9.140625" style="7"/>
    <col min="257" max="257" width="15.42578125" style="7" customWidth="1"/>
    <col min="258" max="258" width="8.85546875" style="7" customWidth="1"/>
    <col min="259" max="259" width="15.85546875" style="7" customWidth="1"/>
    <col min="260" max="260" width="15.7109375" style="7" customWidth="1"/>
    <col min="261" max="261" width="25.85546875" style="7" customWidth="1"/>
    <col min="262" max="262" width="14.7109375" style="7" customWidth="1"/>
    <col min="263" max="263" width="11.5703125" style="7" customWidth="1"/>
    <col min="264" max="264" width="9.140625" style="7"/>
    <col min="265" max="265" width="9.140625" style="7" customWidth="1"/>
    <col min="266" max="266" width="17.42578125" style="7" customWidth="1"/>
    <col min="267" max="267" width="33.85546875" style="7" customWidth="1"/>
    <col min="268" max="512" width="9.140625" style="7"/>
    <col min="513" max="513" width="15.42578125" style="7" customWidth="1"/>
    <col min="514" max="514" width="8.85546875" style="7" customWidth="1"/>
    <col min="515" max="515" width="15.85546875" style="7" customWidth="1"/>
    <col min="516" max="516" width="15.7109375" style="7" customWidth="1"/>
    <col min="517" max="517" width="25.85546875" style="7" customWidth="1"/>
    <col min="518" max="518" width="14.7109375" style="7" customWidth="1"/>
    <col min="519" max="519" width="11.5703125" style="7" customWidth="1"/>
    <col min="520" max="520" width="9.140625" style="7"/>
    <col min="521" max="521" width="9.140625" style="7" customWidth="1"/>
    <col min="522" max="522" width="17.42578125" style="7" customWidth="1"/>
    <col min="523" max="523" width="33.85546875" style="7" customWidth="1"/>
    <col min="524" max="768" width="9.140625" style="7"/>
    <col min="769" max="769" width="15.42578125" style="7" customWidth="1"/>
    <col min="770" max="770" width="8.85546875" style="7" customWidth="1"/>
    <col min="771" max="771" width="15.85546875" style="7" customWidth="1"/>
    <col min="772" max="772" width="15.7109375" style="7" customWidth="1"/>
    <col min="773" max="773" width="25.85546875" style="7" customWidth="1"/>
    <col min="774" max="774" width="14.7109375" style="7" customWidth="1"/>
    <col min="775" max="775" width="11.5703125" style="7" customWidth="1"/>
    <col min="776" max="776" width="9.140625" style="7"/>
    <col min="777" max="777" width="9.140625" style="7" customWidth="1"/>
    <col min="778" max="778" width="17.42578125" style="7" customWidth="1"/>
    <col min="779" max="779" width="33.85546875" style="7" customWidth="1"/>
    <col min="780" max="1024" width="9.140625" style="7"/>
    <col min="1025" max="1025" width="15.42578125" style="7" customWidth="1"/>
    <col min="1026" max="1026" width="8.85546875" style="7" customWidth="1"/>
    <col min="1027" max="1027" width="15.85546875" style="7" customWidth="1"/>
    <col min="1028" max="1028" width="15.7109375" style="7" customWidth="1"/>
    <col min="1029" max="1029" width="25.85546875" style="7" customWidth="1"/>
    <col min="1030" max="1030" width="14.7109375" style="7" customWidth="1"/>
    <col min="1031" max="1031" width="11.5703125" style="7" customWidth="1"/>
    <col min="1032" max="1032" width="9.140625" style="7"/>
    <col min="1033" max="1033" width="9.140625" style="7" customWidth="1"/>
    <col min="1034" max="1034" width="17.42578125" style="7" customWidth="1"/>
    <col min="1035" max="1035" width="33.85546875" style="7" customWidth="1"/>
    <col min="1036" max="1280" width="9.140625" style="7"/>
    <col min="1281" max="1281" width="15.42578125" style="7" customWidth="1"/>
    <col min="1282" max="1282" width="8.85546875" style="7" customWidth="1"/>
    <col min="1283" max="1283" width="15.85546875" style="7" customWidth="1"/>
    <col min="1284" max="1284" width="15.7109375" style="7" customWidth="1"/>
    <col min="1285" max="1285" width="25.85546875" style="7" customWidth="1"/>
    <col min="1286" max="1286" width="14.7109375" style="7" customWidth="1"/>
    <col min="1287" max="1287" width="11.5703125" style="7" customWidth="1"/>
    <col min="1288" max="1288" width="9.140625" style="7"/>
    <col min="1289" max="1289" width="9.140625" style="7" customWidth="1"/>
    <col min="1290" max="1290" width="17.42578125" style="7" customWidth="1"/>
    <col min="1291" max="1291" width="33.85546875" style="7" customWidth="1"/>
    <col min="1292" max="1536" width="9.140625" style="7"/>
    <col min="1537" max="1537" width="15.42578125" style="7" customWidth="1"/>
    <col min="1538" max="1538" width="8.85546875" style="7" customWidth="1"/>
    <col min="1539" max="1539" width="15.85546875" style="7" customWidth="1"/>
    <col min="1540" max="1540" width="15.7109375" style="7" customWidth="1"/>
    <col min="1541" max="1541" width="25.85546875" style="7" customWidth="1"/>
    <col min="1542" max="1542" width="14.7109375" style="7" customWidth="1"/>
    <col min="1543" max="1543" width="11.5703125" style="7" customWidth="1"/>
    <col min="1544" max="1544" width="9.140625" style="7"/>
    <col min="1545" max="1545" width="9.140625" style="7" customWidth="1"/>
    <col min="1546" max="1546" width="17.42578125" style="7" customWidth="1"/>
    <col min="1547" max="1547" width="33.85546875" style="7" customWidth="1"/>
    <col min="1548" max="1792" width="9.140625" style="7"/>
    <col min="1793" max="1793" width="15.42578125" style="7" customWidth="1"/>
    <col min="1794" max="1794" width="8.85546875" style="7" customWidth="1"/>
    <col min="1795" max="1795" width="15.85546875" style="7" customWidth="1"/>
    <col min="1796" max="1796" width="15.7109375" style="7" customWidth="1"/>
    <col min="1797" max="1797" width="25.85546875" style="7" customWidth="1"/>
    <col min="1798" max="1798" width="14.7109375" style="7" customWidth="1"/>
    <col min="1799" max="1799" width="11.5703125" style="7" customWidth="1"/>
    <col min="1800" max="1800" width="9.140625" style="7"/>
    <col min="1801" max="1801" width="9.140625" style="7" customWidth="1"/>
    <col min="1802" max="1802" width="17.42578125" style="7" customWidth="1"/>
    <col min="1803" max="1803" width="33.85546875" style="7" customWidth="1"/>
    <col min="1804" max="2048" width="9.140625" style="7"/>
    <col min="2049" max="2049" width="15.42578125" style="7" customWidth="1"/>
    <col min="2050" max="2050" width="8.85546875" style="7" customWidth="1"/>
    <col min="2051" max="2051" width="15.85546875" style="7" customWidth="1"/>
    <col min="2052" max="2052" width="15.7109375" style="7" customWidth="1"/>
    <col min="2053" max="2053" width="25.85546875" style="7" customWidth="1"/>
    <col min="2054" max="2054" width="14.7109375" style="7" customWidth="1"/>
    <col min="2055" max="2055" width="11.5703125" style="7" customWidth="1"/>
    <col min="2056" max="2056" width="9.140625" style="7"/>
    <col min="2057" max="2057" width="9.140625" style="7" customWidth="1"/>
    <col min="2058" max="2058" width="17.42578125" style="7" customWidth="1"/>
    <col min="2059" max="2059" width="33.85546875" style="7" customWidth="1"/>
    <col min="2060" max="2304" width="9.140625" style="7"/>
    <col min="2305" max="2305" width="15.42578125" style="7" customWidth="1"/>
    <col min="2306" max="2306" width="8.85546875" style="7" customWidth="1"/>
    <col min="2307" max="2307" width="15.85546875" style="7" customWidth="1"/>
    <col min="2308" max="2308" width="15.7109375" style="7" customWidth="1"/>
    <col min="2309" max="2309" width="25.85546875" style="7" customWidth="1"/>
    <col min="2310" max="2310" width="14.7109375" style="7" customWidth="1"/>
    <col min="2311" max="2311" width="11.5703125" style="7" customWidth="1"/>
    <col min="2312" max="2312" width="9.140625" style="7"/>
    <col min="2313" max="2313" width="9.140625" style="7" customWidth="1"/>
    <col min="2314" max="2314" width="17.42578125" style="7" customWidth="1"/>
    <col min="2315" max="2315" width="33.85546875" style="7" customWidth="1"/>
    <col min="2316" max="2560" width="9.140625" style="7"/>
    <col min="2561" max="2561" width="15.42578125" style="7" customWidth="1"/>
    <col min="2562" max="2562" width="8.85546875" style="7" customWidth="1"/>
    <col min="2563" max="2563" width="15.85546875" style="7" customWidth="1"/>
    <col min="2564" max="2564" width="15.7109375" style="7" customWidth="1"/>
    <col min="2565" max="2565" width="25.85546875" style="7" customWidth="1"/>
    <col min="2566" max="2566" width="14.7109375" style="7" customWidth="1"/>
    <col min="2567" max="2567" width="11.5703125" style="7" customWidth="1"/>
    <col min="2568" max="2568" width="9.140625" style="7"/>
    <col min="2569" max="2569" width="9.140625" style="7" customWidth="1"/>
    <col min="2570" max="2570" width="17.42578125" style="7" customWidth="1"/>
    <col min="2571" max="2571" width="33.85546875" style="7" customWidth="1"/>
    <col min="2572" max="2816" width="9.140625" style="7"/>
    <col min="2817" max="2817" width="15.42578125" style="7" customWidth="1"/>
    <col min="2818" max="2818" width="8.85546875" style="7" customWidth="1"/>
    <col min="2819" max="2819" width="15.85546875" style="7" customWidth="1"/>
    <col min="2820" max="2820" width="15.7109375" style="7" customWidth="1"/>
    <col min="2821" max="2821" width="25.85546875" style="7" customWidth="1"/>
    <col min="2822" max="2822" width="14.7109375" style="7" customWidth="1"/>
    <col min="2823" max="2823" width="11.5703125" style="7" customWidth="1"/>
    <col min="2824" max="2824" width="9.140625" style="7"/>
    <col min="2825" max="2825" width="9.140625" style="7" customWidth="1"/>
    <col min="2826" max="2826" width="17.42578125" style="7" customWidth="1"/>
    <col min="2827" max="2827" width="33.85546875" style="7" customWidth="1"/>
    <col min="2828" max="3072" width="9.140625" style="7"/>
    <col min="3073" max="3073" width="15.42578125" style="7" customWidth="1"/>
    <col min="3074" max="3074" width="8.85546875" style="7" customWidth="1"/>
    <col min="3075" max="3075" width="15.85546875" style="7" customWidth="1"/>
    <col min="3076" max="3076" width="15.7109375" style="7" customWidth="1"/>
    <col min="3077" max="3077" width="25.85546875" style="7" customWidth="1"/>
    <col min="3078" max="3078" width="14.7109375" style="7" customWidth="1"/>
    <col min="3079" max="3079" width="11.5703125" style="7" customWidth="1"/>
    <col min="3080" max="3080" width="9.140625" style="7"/>
    <col min="3081" max="3081" width="9.140625" style="7" customWidth="1"/>
    <col min="3082" max="3082" width="17.42578125" style="7" customWidth="1"/>
    <col min="3083" max="3083" width="33.85546875" style="7" customWidth="1"/>
    <col min="3084" max="3328" width="9.140625" style="7"/>
    <col min="3329" max="3329" width="15.42578125" style="7" customWidth="1"/>
    <col min="3330" max="3330" width="8.85546875" style="7" customWidth="1"/>
    <col min="3331" max="3331" width="15.85546875" style="7" customWidth="1"/>
    <col min="3332" max="3332" width="15.7109375" style="7" customWidth="1"/>
    <col min="3333" max="3333" width="25.85546875" style="7" customWidth="1"/>
    <col min="3334" max="3334" width="14.7109375" style="7" customWidth="1"/>
    <col min="3335" max="3335" width="11.5703125" style="7" customWidth="1"/>
    <col min="3336" max="3336" width="9.140625" style="7"/>
    <col min="3337" max="3337" width="9.140625" style="7" customWidth="1"/>
    <col min="3338" max="3338" width="17.42578125" style="7" customWidth="1"/>
    <col min="3339" max="3339" width="33.85546875" style="7" customWidth="1"/>
    <col min="3340" max="3584" width="9.140625" style="7"/>
    <col min="3585" max="3585" width="15.42578125" style="7" customWidth="1"/>
    <col min="3586" max="3586" width="8.85546875" style="7" customWidth="1"/>
    <col min="3587" max="3587" width="15.85546875" style="7" customWidth="1"/>
    <col min="3588" max="3588" width="15.7109375" style="7" customWidth="1"/>
    <col min="3589" max="3589" width="25.85546875" style="7" customWidth="1"/>
    <col min="3590" max="3590" width="14.7109375" style="7" customWidth="1"/>
    <col min="3591" max="3591" width="11.5703125" style="7" customWidth="1"/>
    <col min="3592" max="3592" width="9.140625" style="7"/>
    <col min="3593" max="3593" width="9.140625" style="7" customWidth="1"/>
    <col min="3594" max="3594" width="17.42578125" style="7" customWidth="1"/>
    <col min="3595" max="3595" width="33.85546875" style="7" customWidth="1"/>
    <col min="3596" max="3840" width="9.140625" style="7"/>
    <col min="3841" max="3841" width="15.42578125" style="7" customWidth="1"/>
    <col min="3842" max="3842" width="8.85546875" style="7" customWidth="1"/>
    <col min="3843" max="3843" width="15.85546875" style="7" customWidth="1"/>
    <col min="3844" max="3844" width="15.7109375" style="7" customWidth="1"/>
    <col min="3845" max="3845" width="25.85546875" style="7" customWidth="1"/>
    <col min="3846" max="3846" width="14.7109375" style="7" customWidth="1"/>
    <col min="3847" max="3847" width="11.5703125" style="7" customWidth="1"/>
    <col min="3848" max="3848" width="9.140625" style="7"/>
    <col min="3849" max="3849" width="9.140625" style="7" customWidth="1"/>
    <col min="3850" max="3850" width="17.42578125" style="7" customWidth="1"/>
    <col min="3851" max="3851" width="33.85546875" style="7" customWidth="1"/>
    <col min="3852" max="4096" width="9.140625" style="7"/>
    <col min="4097" max="4097" width="15.42578125" style="7" customWidth="1"/>
    <col min="4098" max="4098" width="8.85546875" style="7" customWidth="1"/>
    <col min="4099" max="4099" width="15.85546875" style="7" customWidth="1"/>
    <col min="4100" max="4100" width="15.7109375" style="7" customWidth="1"/>
    <col min="4101" max="4101" width="25.85546875" style="7" customWidth="1"/>
    <col min="4102" max="4102" width="14.7109375" style="7" customWidth="1"/>
    <col min="4103" max="4103" width="11.5703125" style="7" customWidth="1"/>
    <col min="4104" max="4104" width="9.140625" style="7"/>
    <col min="4105" max="4105" width="9.140625" style="7" customWidth="1"/>
    <col min="4106" max="4106" width="17.42578125" style="7" customWidth="1"/>
    <col min="4107" max="4107" width="33.85546875" style="7" customWidth="1"/>
    <col min="4108" max="4352" width="9.140625" style="7"/>
    <col min="4353" max="4353" width="15.42578125" style="7" customWidth="1"/>
    <col min="4354" max="4354" width="8.85546875" style="7" customWidth="1"/>
    <col min="4355" max="4355" width="15.85546875" style="7" customWidth="1"/>
    <col min="4356" max="4356" width="15.7109375" style="7" customWidth="1"/>
    <col min="4357" max="4357" width="25.85546875" style="7" customWidth="1"/>
    <col min="4358" max="4358" width="14.7109375" style="7" customWidth="1"/>
    <col min="4359" max="4359" width="11.5703125" style="7" customWidth="1"/>
    <col min="4360" max="4360" width="9.140625" style="7"/>
    <col min="4361" max="4361" width="9.140625" style="7" customWidth="1"/>
    <col min="4362" max="4362" width="17.42578125" style="7" customWidth="1"/>
    <col min="4363" max="4363" width="33.85546875" style="7" customWidth="1"/>
    <col min="4364" max="4608" width="9.140625" style="7"/>
    <col min="4609" max="4609" width="15.42578125" style="7" customWidth="1"/>
    <col min="4610" max="4610" width="8.85546875" style="7" customWidth="1"/>
    <col min="4611" max="4611" width="15.85546875" style="7" customWidth="1"/>
    <col min="4612" max="4612" width="15.7109375" style="7" customWidth="1"/>
    <col min="4613" max="4613" width="25.85546875" style="7" customWidth="1"/>
    <col min="4614" max="4614" width="14.7109375" style="7" customWidth="1"/>
    <col min="4615" max="4615" width="11.5703125" style="7" customWidth="1"/>
    <col min="4616" max="4616" width="9.140625" style="7"/>
    <col min="4617" max="4617" width="9.140625" style="7" customWidth="1"/>
    <col min="4618" max="4618" width="17.42578125" style="7" customWidth="1"/>
    <col min="4619" max="4619" width="33.85546875" style="7" customWidth="1"/>
    <col min="4620" max="4864" width="9.140625" style="7"/>
    <col min="4865" max="4865" width="15.42578125" style="7" customWidth="1"/>
    <col min="4866" max="4866" width="8.85546875" style="7" customWidth="1"/>
    <col min="4867" max="4867" width="15.85546875" style="7" customWidth="1"/>
    <col min="4868" max="4868" width="15.7109375" style="7" customWidth="1"/>
    <col min="4869" max="4869" width="25.85546875" style="7" customWidth="1"/>
    <col min="4870" max="4870" width="14.7109375" style="7" customWidth="1"/>
    <col min="4871" max="4871" width="11.5703125" style="7" customWidth="1"/>
    <col min="4872" max="4872" width="9.140625" style="7"/>
    <col min="4873" max="4873" width="9.140625" style="7" customWidth="1"/>
    <col min="4874" max="4874" width="17.42578125" style="7" customWidth="1"/>
    <col min="4875" max="4875" width="33.85546875" style="7" customWidth="1"/>
    <col min="4876" max="5120" width="9.140625" style="7"/>
    <col min="5121" max="5121" width="15.42578125" style="7" customWidth="1"/>
    <col min="5122" max="5122" width="8.85546875" style="7" customWidth="1"/>
    <col min="5123" max="5123" width="15.85546875" style="7" customWidth="1"/>
    <col min="5124" max="5124" width="15.7109375" style="7" customWidth="1"/>
    <col min="5125" max="5125" width="25.85546875" style="7" customWidth="1"/>
    <col min="5126" max="5126" width="14.7109375" style="7" customWidth="1"/>
    <col min="5127" max="5127" width="11.5703125" style="7" customWidth="1"/>
    <col min="5128" max="5128" width="9.140625" style="7"/>
    <col min="5129" max="5129" width="9.140625" style="7" customWidth="1"/>
    <col min="5130" max="5130" width="17.42578125" style="7" customWidth="1"/>
    <col min="5131" max="5131" width="33.85546875" style="7" customWidth="1"/>
    <col min="5132" max="5376" width="9.140625" style="7"/>
    <col min="5377" max="5377" width="15.42578125" style="7" customWidth="1"/>
    <col min="5378" max="5378" width="8.85546875" style="7" customWidth="1"/>
    <col min="5379" max="5379" width="15.85546875" style="7" customWidth="1"/>
    <col min="5380" max="5380" width="15.7109375" style="7" customWidth="1"/>
    <col min="5381" max="5381" width="25.85546875" style="7" customWidth="1"/>
    <col min="5382" max="5382" width="14.7109375" style="7" customWidth="1"/>
    <col min="5383" max="5383" width="11.5703125" style="7" customWidth="1"/>
    <col min="5384" max="5384" width="9.140625" style="7"/>
    <col min="5385" max="5385" width="9.140625" style="7" customWidth="1"/>
    <col min="5386" max="5386" width="17.42578125" style="7" customWidth="1"/>
    <col min="5387" max="5387" width="33.85546875" style="7" customWidth="1"/>
    <col min="5388" max="5632" width="9.140625" style="7"/>
    <col min="5633" max="5633" width="15.42578125" style="7" customWidth="1"/>
    <col min="5634" max="5634" width="8.85546875" style="7" customWidth="1"/>
    <col min="5635" max="5635" width="15.85546875" style="7" customWidth="1"/>
    <col min="5636" max="5636" width="15.7109375" style="7" customWidth="1"/>
    <col min="5637" max="5637" width="25.85546875" style="7" customWidth="1"/>
    <col min="5638" max="5638" width="14.7109375" style="7" customWidth="1"/>
    <col min="5639" max="5639" width="11.5703125" style="7" customWidth="1"/>
    <col min="5640" max="5640" width="9.140625" style="7"/>
    <col min="5641" max="5641" width="9.140625" style="7" customWidth="1"/>
    <col min="5642" max="5642" width="17.42578125" style="7" customWidth="1"/>
    <col min="5643" max="5643" width="33.85546875" style="7" customWidth="1"/>
    <col min="5644" max="5888" width="9.140625" style="7"/>
    <col min="5889" max="5889" width="15.42578125" style="7" customWidth="1"/>
    <col min="5890" max="5890" width="8.85546875" style="7" customWidth="1"/>
    <col min="5891" max="5891" width="15.85546875" style="7" customWidth="1"/>
    <col min="5892" max="5892" width="15.7109375" style="7" customWidth="1"/>
    <col min="5893" max="5893" width="25.85546875" style="7" customWidth="1"/>
    <col min="5894" max="5894" width="14.7109375" style="7" customWidth="1"/>
    <col min="5895" max="5895" width="11.5703125" style="7" customWidth="1"/>
    <col min="5896" max="5896" width="9.140625" style="7"/>
    <col min="5897" max="5897" width="9.140625" style="7" customWidth="1"/>
    <col min="5898" max="5898" width="17.42578125" style="7" customWidth="1"/>
    <col min="5899" max="5899" width="33.85546875" style="7" customWidth="1"/>
    <col min="5900" max="6144" width="9.140625" style="7"/>
    <col min="6145" max="6145" width="15.42578125" style="7" customWidth="1"/>
    <col min="6146" max="6146" width="8.85546875" style="7" customWidth="1"/>
    <col min="6147" max="6147" width="15.85546875" style="7" customWidth="1"/>
    <col min="6148" max="6148" width="15.7109375" style="7" customWidth="1"/>
    <col min="6149" max="6149" width="25.85546875" style="7" customWidth="1"/>
    <col min="6150" max="6150" width="14.7109375" style="7" customWidth="1"/>
    <col min="6151" max="6151" width="11.5703125" style="7" customWidth="1"/>
    <col min="6152" max="6152" width="9.140625" style="7"/>
    <col min="6153" max="6153" width="9.140625" style="7" customWidth="1"/>
    <col min="6154" max="6154" width="17.42578125" style="7" customWidth="1"/>
    <col min="6155" max="6155" width="33.85546875" style="7" customWidth="1"/>
    <col min="6156" max="6400" width="9.140625" style="7"/>
    <col min="6401" max="6401" width="15.42578125" style="7" customWidth="1"/>
    <col min="6402" max="6402" width="8.85546875" style="7" customWidth="1"/>
    <col min="6403" max="6403" width="15.85546875" style="7" customWidth="1"/>
    <col min="6404" max="6404" width="15.7109375" style="7" customWidth="1"/>
    <col min="6405" max="6405" width="25.85546875" style="7" customWidth="1"/>
    <col min="6406" max="6406" width="14.7109375" style="7" customWidth="1"/>
    <col min="6407" max="6407" width="11.5703125" style="7" customWidth="1"/>
    <col min="6408" max="6408" width="9.140625" style="7"/>
    <col min="6409" max="6409" width="9.140625" style="7" customWidth="1"/>
    <col min="6410" max="6410" width="17.42578125" style="7" customWidth="1"/>
    <col min="6411" max="6411" width="33.85546875" style="7" customWidth="1"/>
    <col min="6412" max="6656" width="9.140625" style="7"/>
    <col min="6657" max="6657" width="15.42578125" style="7" customWidth="1"/>
    <col min="6658" max="6658" width="8.85546875" style="7" customWidth="1"/>
    <col min="6659" max="6659" width="15.85546875" style="7" customWidth="1"/>
    <col min="6660" max="6660" width="15.7109375" style="7" customWidth="1"/>
    <col min="6661" max="6661" width="25.85546875" style="7" customWidth="1"/>
    <col min="6662" max="6662" width="14.7109375" style="7" customWidth="1"/>
    <col min="6663" max="6663" width="11.5703125" style="7" customWidth="1"/>
    <col min="6664" max="6664" width="9.140625" style="7"/>
    <col min="6665" max="6665" width="9.140625" style="7" customWidth="1"/>
    <col min="6666" max="6666" width="17.42578125" style="7" customWidth="1"/>
    <col min="6667" max="6667" width="33.85546875" style="7" customWidth="1"/>
    <col min="6668" max="6912" width="9.140625" style="7"/>
    <col min="6913" max="6913" width="15.42578125" style="7" customWidth="1"/>
    <col min="6914" max="6914" width="8.85546875" style="7" customWidth="1"/>
    <col min="6915" max="6915" width="15.85546875" style="7" customWidth="1"/>
    <col min="6916" max="6916" width="15.7109375" style="7" customWidth="1"/>
    <col min="6917" max="6917" width="25.85546875" style="7" customWidth="1"/>
    <col min="6918" max="6918" width="14.7109375" style="7" customWidth="1"/>
    <col min="6919" max="6919" width="11.5703125" style="7" customWidth="1"/>
    <col min="6920" max="6920" width="9.140625" style="7"/>
    <col min="6921" max="6921" width="9.140625" style="7" customWidth="1"/>
    <col min="6922" max="6922" width="17.42578125" style="7" customWidth="1"/>
    <col min="6923" max="6923" width="33.85546875" style="7" customWidth="1"/>
    <col min="6924" max="7168" width="9.140625" style="7"/>
    <col min="7169" max="7169" width="15.42578125" style="7" customWidth="1"/>
    <col min="7170" max="7170" width="8.85546875" style="7" customWidth="1"/>
    <col min="7171" max="7171" width="15.85546875" style="7" customWidth="1"/>
    <col min="7172" max="7172" width="15.7109375" style="7" customWidth="1"/>
    <col min="7173" max="7173" width="25.85546875" style="7" customWidth="1"/>
    <col min="7174" max="7174" width="14.7109375" style="7" customWidth="1"/>
    <col min="7175" max="7175" width="11.5703125" style="7" customWidth="1"/>
    <col min="7176" max="7176" width="9.140625" style="7"/>
    <col min="7177" max="7177" width="9.140625" style="7" customWidth="1"/>
    <col min="7178" max="7178" width="17.42578125" style="7" customWidth="1"/>
    <col min="7179" max="7179" width="33.85546875" style="7" customWidth="1"/>
    <col min="7180" max="7424" width="9.140625" style="7"/>
    <col min="7425" max="7425" width="15.42578125" style="7" customWidth="1"/>
    <col min="7426" max="7426" width="8.85546875" style="7" customWidth="1"/>
    <col min="7427" max="7427" width="15.85546875" style="7" customWidth="1"/>
    <col min="7428" max="7428" width="15.7109375" style="7" customWidth="1"/>
    <col min="7429" max="7429" width="25.85546875" style="7" customWidth="1"/>
    <col min="7430" max="7430" width="14.7109375" style="7" customWidth="1"/>
    <col min="7431" max="7431" width="11.5703125" style="7" customWidth="1"/>
    <col min="7432" max="7432" width="9.140625" style="7"/>
    <col min="7433" max="7433" width="9.140625" style="7" customWidth="1"/>
    <col min="7434" max="7434" width="17.42578125" style="7" customWidth="1"/>
    <col min="7435" max="7435" width="33.85546875" style="7" customWidth="1"/>
    <col min="7436" max="7680" width="9.140625" style="7"/>
    <col min="7681" max="7681" width="15.42578125" style="7" customWidth="1"/>
    <col min="7682" max="7682" width="8.85546875" style="7" customWidth="1"/>
    <col min="7683" max="7683" width="15.85546875" style="7" customWidth="1"/>
    <col min="7684" max="7684" width="15.7109375" style="7" customWidth="1"/>
    <col min="7685" max="7685" width="25.85546875" style="7" customWidth="1"/>
    <col min="7686" max="7686" width="14.7109375" style="7" customWidth="1"/>
    <col min="7687" max="7687" width="11.5703125" style="7" customWidth="1"/>
    <col min="7688" max="7688" width="9.140625" style="7"/>
    <col min="7689" max="7689" width="9.140625" style="7" customWidth="1"/>
    <col min="7690" max="7690" width="17.42578125" style="7" customWidth="1"/>
    <col min="7691" max="7691" width="33.85546875" style="7" customWidth="1"/>
    <col min="7692" max="7936" width="9.140625" style="7"/>
    <col min="7937" max="7937" width="15.42578125" style="7" customWidth="1"/>
    <col min="7938" max="7938" width="8.85546875" style="7" customWidth="1"/>
    <col min="7939" max="7939" width="15.85546875" style="7" customWidth="1"/>
    <col min="7940" max="7940" width="15.7109375" style="7" customWidth="1"/>
    <col min="7941" max="7941" width="25.85546875" style="7" customWidth="1"/>
    <col min="7942" max="7942" width="14.7109375" style="7" customWidth="1"/>
    <col min="7943" max="7943" width="11.5703125" style="7" customWidth="1"/>
    <col min="7944" max="7944" width="9.140625" style="7"/>
    <col min="7945" max="7945" width="9.140625" style="7" customWidth="1"/>
    <col min="7946" max="7946" width="17.42578125" style="7" customWidth="1"/>
    <col min="7947" max="7947" width="33.85546875" style="7" customWidth="1"/>
    <col min="7948" max="8192" width="9.140625" style="7"/>
    <col min="8193" max="8193" width="15.42578125" style="7" customWidth="1"/>
    <col min="8194" max="8194" width="8.85546875" style="7" customWidth="1"/>
    <col min="8195" max="8195" width="15.85546875" style="7" customWidth="1"/>
    <col min="8196" max="8196" width="15.7109375" style="7" customWidth="1"/>
    <col min="8197" max="8197" width="25.85546875" style="7" customWidth="1"/>
    <col min="8198" max="8198" width="14.7109375" style="7" customWidth="1"/>
    <col min="8199" max="8199" width="11.5703125" style="7" customWidth="1"/>
    <col min="8200" max="8200" width="9.140625" style="7"/>
    <col min="8201" max="8201" width="9.140625" style="7" customWidth="1"/>
    <col min="8202" max="8202" width="17.42578125" style="7" customWidth="1"/>
    <col min="8203" max="8203" width="33.85546875" style="7" customWidth="1"/>
    <col min="8204" max="8448" width="9.140625" style="7"/>
    <col min="8449" max="8449" width="15.42578125" style="7" customWidth="1"/>
    <col min="8450" max="8450" width="8.85546875" style="7" customWidth="1"/>
    <col min="8451" max="8451" width="15.85546875" style="7" customWidth="1"/>
    <col min="8452" max="8452" width="15.7109375" style="7" customWidth="1"/>
    <col min="8453" max="8453" width="25.85546875" style="7" customWidth="1"/>
    <col min="8454" max="8454" width="14.7109375" style="7" customWidth="1"/>
    <col min="8455" max="8455" width="11.5703125" style="7" customWidth="1"/>
    <col min="8456" max="8456" width="9.140625" style="7"/>
    <col min="8457" max="8457" width="9.140625" style="7" customWidth="1"/>
    <col min="8458" max="8458" width="17.42578125" style="7" customWidth="1"/>
    <col min="8459" max="8459" width="33.85546875" style="7" customWidth="1"/>
    <col min="8460" max="8704" width="9.140625" style="7"/>
    <col min="8705" max="8705" width="15.42578125" style="7" customWidth="1"/>
    <col min="8706" max="8706" width="8.85546875" style="7" customWidth="1"/>
    <col min="8707" max="8707" width="15.85546875" style="7" customWidth="1"/>
    <col min="8708" max="8708" width="15.7109375" style="7" customWidth="1"/>
    <col min="8709" max="8709" width="25.85546875" style="7" customWidth="1"/>
    <col min="8710" max="8710" width="14.7109375" style="7" customWidth="1"/>
    <col min="8711" max="8711" width="11.5703125" style="7" customWidth="1"/>
    <col min="8712" max="8712" width="9.140625" style="7"/>
    <col min="8713" max="8713" width="9.140625" style="7" customWidth="1"/>
    <col min="8714" max="8714" width="17.42578125" style="7" customWidth="1"/>
    <col min="8715" max="8715" width="33.85546875" style="7" customWidth="1"/>
    <col min="8716" max="8960" width="9.140625" style="7"/>
    <col min="8961" max="8961" width="15.42578125" style="7" customWidth="1"/>
    <col min="8962" max="8962" width="8.85546875" style="7" customWidth="1"/>
    <col min="8963" max="8963" width="15.85546875" style="7" customWidth="1"/>
    <col min="8964" max="8964" width="15.7109375" style="7" customWidth="1"/>
    <col min="8965" max="8965" width="25.85546875" style="7" customWidth="1"/>
    <col min="8966" max="8966" width="14.7109375" style="7" customWidth="1"/>
    <col min="8967" max="8967" width="11.5703125" style="7" customWidth="1"/>
    <col min="8968" max="8968" width="9.140625" style="7"/>
    <col min="8969" max="8969" width="9.140625" style="7" customWidth="1"/>
    <col min="8970" max="8970" width="17.42578125" style="7" customWidth="1"/>
    <col min="8971" max="8971" width="33.85546875" style="7" customWidth="1"/>
    <col min="8972" max="9216" width="9.140625" style="7"/>
    <col min="9217" max="9217" width="15.42578125" style="7" customWidth="1"/>
    <col min="9218" max="9218" width="8.85546875" style="7" customWidth="1"/>
    <col min="9219" max="9219" width="15.85546875" style="7" customWidth="1"/>
    <col min="9220" max="9220" width="15.7109375" style="7" customWidth="1"/>
    <col min="9221" max="9221" width="25.85546875" style="7" customWidth="1"/>
    <col min="9222" max="9222" width="14.7109375" style="7" customWidth="1"/>
    <col min="9223" max="9223" width="11.5703125" style="7" customWidth="1"/>
    <col min="9224" max="9224" width="9.140625" style="7"/>
    <col min="9225" max="9225" width="9.140625" style="7" customWidth="1"/>
    <col min="9226" max="9226" width="17.42578125" style="7" customWidth="1"/>
    <col min="9227" max="9227" width="33.85546875" style="7" customWidth="1"/>
    <col min="9228" max="9472" width="9.140625" style="7"/>
    <col min="9473" max="9473" width="15.42578125" style="7" customWidth="1"/>
    <col min="9474" max="9474" width="8.85546875" style="7" customWidth="1"/>
    <col min="9475" max="9475" width="15.85546875" style="7" customWidth="1"/>
    <col min="9476" max="9476" width="15.7109375" style="7" customWidth="1"/>
    <col min="9477" max="9477" width="25.85546875" style="7" customWidth="1"/>
    <col min="9478" max="9478" width="14.7109375" style="7" customWidth="1"/>
    <col min="9479" max="9479" width="11.5703125" style="7" customWidth="1"/>
    <col min="9480" max="9480" width="9.140625" style="7"/>
    <col min="9481" max="9481" width="9.140625" style="7" customWidth="1"/>
    <col min="9482" max="9482" width="17.42578125" style="7" customWidth="1"/>
    <col min="9483" max="9483" width="33.85546875" style="7" customWidth="1"/>
    <col min="9484" max="9728" width="9.140625" style="7"/>
    <col min="9729" max="9729" width="15.42578125" style="7" customWidth="1"/>
    <col min="9730" max="9730" width="8.85546875" style="7" customWidth="1"/>
    <col min="9731" max="9731" width="15.85546875" style="7" customWidth="1"/>
    <col min="9732" max="9732" width="15.7109375" style="7" customWidth="1"/>
    <col min="9733" max="9733" width="25.85546875" style="7" customWidth="1"/>
    <col min="9734" max="9734" width="14.7109375" style="7" customWidth="1"/>
    <col min="9735" max="9735" width="11.5703125" style="7" customWidth="1"/>
    <col min="9736" max="9736" width="9.140625" style="7"/>
    <col min="9737" max="9737" width="9.140625" style="7" customWidth="1"/>
    <col min="9738" max="9738" width="17.42578125" style="7" customWidth="1"/>
    <col min="9739" max="9739" width="33.85546875" style="7" customWidth="1"/>
    <col min="9740" max="9984" width="9.140625" style="7"/>
    <col min="9985" max="9985" width="15.42578125" style="7" customWidth="1"/>
    <col min="9986" max="9986" width="8.85546875" style="7" customWidth="1"/>
    <col min="9987" max="9987" width="15.85546875" style="7" customWidth="1"/>
    <col min="9988" max="9988" width="15.7109375" style="7" customWidth="1"/>
    <col min="9989" max="9989" width="25.85546875" style="7" customWidth="1"/>
    <col min="9990" max="9990" width="14.7109375" style="7" customWidth="1"/>
    <col min="9991" max="9991" width="11.5703125" style="7" customWidth="1"/>
    <col min="9992" max="9992" width="9.140625" style="7"/>
    <col min="9993" max="9993" width="9.140625" style="7" customWidth="1"/>
    <col min="9994" max="9994" width="17.42578125" style="7" customWidth="1"/>
    <col min="9995" max="9995" width="33.85546875" style="7" customWidth="1"/>
    <col min="9996" max="10240" width="9.140625" style="7"/>
    <col min="10241" max="10241" width="15.42578125" style="7" customWidth="1"/>
    <col min="10242" max="10242" width="8.85546875" style="7" customWidth="1"/>
    <col min="10243" max="10243" width="15.85546875" style="7" customWidth="1"/>
    <col min="10244" max="10244" width="15.7109375" style="7" customWidth="1"/>
    <col min="10245" max="10245" width="25.85546875" style="7" customWidth="1"/>
    <col min="10246" max="10246" width="14.7109375" style="7" customWidth="1"/>
    <col min="10247" max="10247" width="11.5703125" style="7" customWidth="1"/>
    <col min="10248" max="10248" width="9.140625" style="7"/>
    <col min="10249" max="10249" width="9.140625" style="7" customWidth="1"/>
    <col min="10250" max="10250" width="17.42578125" style="7" customWidth="1"/>
    <col min="10251" max="10251" width="33.85546875" style="7" customWidth="1"/>
    <col min="10252" max="10496" width="9.140625" style="7"/>
    <col min="10497" max="10497" width="15.42578125" style="7" customWidth="1"/>
    <col min="10498" max="10498" width="8.85546875" style="7" customWidth="1"/>
    <col min="10499" max="10499" width="15.85546875" style="7" customWidth="1"/>
    <col min="10500" max="10500" width="15.7109375" style="7" customWidth="1"/>
    <col min="10501" max="10501" width="25.85546875" style="7" customWidth="1"/>
    <col min="10502" max="10502" width="14.7109375" style="7" customWidth="1"/>
    <col min="10503" max="10503" width="11.5703125" style="7" customWidth="1"/>
    <col min="10504" max="10504" width="9.140625" style="7"/>
    <col min="10505" max="10505" width="9.140625" style="7" customWidth="1"/>
    <col min="10506" max="10506" width="17.42578125" style="7" customWidth="1"/>
    <col min="10507" max="10507" width="33.85546875" style="7" customWidth="1"/>
    <col min="10508" max="10752" width="9.140625" style="7"/>
    <col min="10753" max="10753" width="15.42578125" style="7" customWidth="1"/>
    <col min="10754" max="10754" width="8.85546875" style="7" customWidth="1"/>
    <col min="10755" max="10755" width="15.85546875" style="7" customWidth="1"/>
    <col min="10756" max="10756" width="15.7109375" style="7" customWidth="1"/>
    <col min="10757" max="10757" width="25.85546875" style="7" customWidth="1"/>
    <col min="10758" max="10758" width="14.7109375" style="7" customWidth="1"/>
    <col min="10759" max="10759" width="11.5703125" style="7" customWidth="1"/>
    <col min="10760" max="10760" width="9.140625" style="7"/>
    <col min="10761" max="10761" width="9.140625" style="7" customWidth="1"/>
    <col min="10762" max="10762" width="17.42578125" style="7" customWidth="1"/>
    <col min="10763" max="10763" width="33.85546875" style="7" customWidth="1"/>
    <col min="10764" max="11008" width="9.140625" style="7"/>
    <col min="11009" max="11009" width="15.42578125" style="7" customWidth="1"/>
    <col min="11010" max="11010" width="8.85546875" style="7" customWidth="1"/>
    <col min="11011" max="11011" width="15.85546875" style="7" customWidth="1"/>
    <col min="11012" max="11012" width="15.7109375" style="7" customWidth="1"/>
    <col min="11013" max="11013" width="25.85546875" style="7" customWidth="1"/>
    <col min="11014" max="11014" width="14.7109375" style="7" customWidth="1"/>
    <col min="11015" max="11015" width="11.5703125" style="7" customWidth="1"/>
    <col min="11016" max="11016" width="9.140625" style="7"/>
    <col min="11017" max="11017" width="9.140625" style="7" customWidth="1"/>
    <col min="11018" max="11018" width="17.42578125" style="7" customWidth="1"/>
    <col min="11019" max="11019" width="33.85546875" style="7" customWidth="1"/>
    <col min="11020" max="11264" width="9.140625" style="7"/>
    <col min="11265" max="11265" width="15.42578125" style="7" customWidth="1"/>
    <col min="11266" max="11266" width="8.85546875" style="7" customWidth="1"/>
    <col min="11267" max="11267" width="15.85546875" style="7" customWidth="1"/>
    <col min="11268" max="11268" width="15.7109375" style="7" customWidth="1"/>
    <col min="11269" max="11269" width="25.85546875" style="7" customWidth="1"/>
    <col min="11270" max="11270" width="14.7109375" style="7" customWidth="1"/>
    <col min="11271" max="11271" width="11.5703125" style="7" customWidth="1"/>
    <col min="11272" max="11272" width="9.140625" style="7"/>
    <col min="11273" max="11273" width="9.140625" style="7" customWidth="1"/>
    <col min="11274" max="11274" width="17.42578125" style="7" customWidth="1"/>
    <col min="11275" max="11275" width="33.85546875" style="7" customWidth="1"/>
    <col min="11276" max="11520" width="9.140625" style="7"/>
    <col min="11521" max="11521" width="15.42578125" style="7" customWidth="1"/>
    <col min="11522" max="11522" width="8.85546875" style="7" customWidth="1"/>
    <col min="11523" max="11523" width="15.85546875" style="7" customWidth="1"/>
    <col min="11524" max="11524" width="15.7109375" style="7" customWidth="1"/>
    <col min="11525" max="11525" width="25.85546875" style="7" customWidth="1"/>
    <col min="11526" max="11526" width="14.7109375" style="7" customWidth="1"/>
    <col min="11527" max="11527" width="11.5703125" style="7" customWidth="1"/>
    <col min="11528" max="11528" width="9.140625" style="7"/>
    <col min="11529" max="11529" width="9.140625" style="7" customWidth="1"/>
    <col min="11530" max="11530" width="17.42578125" style="7" customWidth="1"/>
    <col min="11531" max="11531" width="33.85546875" style="7" customWidth="1"/>
    <col min="11532" max="11776" width="9.140625" style="7"/>
    <col min="11777" max="11777" width="15.42578125" style="7" customWidth="1"/>
    <col min="11778" max="11778" width="8.85546875" style="7" customWidth="1"/>
    <col min="11779" max="11779" width="15.85546875" style="7" customWidth="1"/>
    <col min="11780" max="11780" width="15.7109375" style="7" customWidth="1"/>
    <col min="11781" max="11781" width="25.85546875" style="7" customWidth="1"/>
    <col min="11782" max="11782" width="14.7109375" style="7" customWidth="1"/>
    <col min="11783" max="11783" width="11.5703125" style="7" customWidth="1"/>
    <col min="11784" max="11784" width="9.140625" style="7"/>
    <col min="11785" max="11785" width="9.140625" style="7" customWidth="1"/>
    <col min="11786" max="11786" width="17.42578125" style="7" customWidth="1"/>
    <col min="11787" max="11787" width="33.85546875" style="7" customWidth="1"/>
    <col min="11788" max="12032" width="9.140625" style="7"/>
    <col min="12033" max="12033" width="15.42578125" style="7" customWidth="1"/>
    <col min="12034" max="12034" width="8.85546875" style="7" customWidth="1"/>
    <col min="12035" max="12035" width="15.85546875" style="7" customWidth="1"/>
    <col min="12036" max="12036" width="15.7109375" style="7" customWidth="1"/>
    <col min="12037" max="12037" width="25.85546875" style="7" customWidth="1"/>
    <col min="12038" max="12038" width="14.7109375" style="7" customWidth="1"/>
    <col min="12039" max="12039" width="11.5703125" style="7" customWidth="1"/>
    <col min="12040" max="12040" width="9.140625" style="7"/>
    <col min="12041" max="12041" width="9.140625" style="7" customWidth="1"/>
    <col min="12042" max="12042" width="17.42578125" style="7" customWidth="1"/>
    <col min="12043" max="12043" width="33.85546875" style="7" customWidth="1"/>
    <col min="12044" max="12288" width="9.140625" style="7"/>
    <col min="12289" max="12289" width="15.42578125" style="7" customWidth="1"/>
    <col min="12290" max="12290" width="8.85546875" style="7" customWidth="1"/>
    <col min="12291" max="12291" width="15.85546875" style="7" customWidth="1"/>
    <col min="12292" max="12292" width="15.7109375" style="7" customWidth="1"/>
    <col min="12293" max="12293" width="25.85546875" style="7" customWidth="1"/>
    <col min="12294" max="12294" width="14.7109375" style="7" customWidth="1"/>
    <col min="12295" max="12295" width="11.5703125" style="7" customWidth="1"/>
    <col min="12296" max="12296" width="9.140625" style="7"/>
    <col min="12297" max="12297" width="9.140625" style="7" customWidth="1"/>
    <col min="12298" max="12298" width="17.42578125" style="7" customWidth="1"/>
    <col min="12299" max="12299" width="33.85546875" style="7" customWidth="1"/>
    <col min="12300" max="12544" width="9.140625" style="7"/>
    <col min="12545" max="12545" width="15.42578125" style="7" customWidth="1"/>
    <col min="12546" max="12546" width="8.85546875" style="7" customWidth="1"/>
    <col min="12547" max="12547" width="15.85546875" style="7" customWidth="1"/>
    <col min="12548" max="12548" width="15.7109375" style="7" customWidth="1"/>
    <col min="12549" max="12549" width="25.85546875" style="7" customWidth="1"/>
    <col min="12550" max="12550" width="14.7109375" style="7" customWidth="1"/>
    <col min="12551" max="12551" width="11.5703125" style="7" customWidth="1"/>
    <col min="12552" max="12552" width="9.140625" style="7"/>
    <col min="12553" max="12553" width="9.140625" style="7" customWidth="1"/>
    <col min="12554" max="12554" width="17.42578125" style="7" customWidth="1"/>
    <col min="12555" max="12555" width="33.85546875" style="7" customWidth="1"/>
    <col min="12556" max="12800" width="9.140625" style="7"/>
    <col min="12801" max="12801" width="15.42578125" style="7" customWidth="1"/>
    <col min="12802" max="12802" width="8.85546875" style="7" customWidth="1"/>
    <col min="12803" max="12803" width="15.85546875" style="7" customWidth="1"/>
    <col min="12804" max="12804" width="15.7109375" style="7" customWidth="1"/>
    <col min="12805" max="12805" width="25.85546875" style="7" customWidth="1"/>
    <col min="12806" max="12806" width="14.7109375" style="7" customWidth="1"/>
    <col min="12807" max="12807" width="11.5703125" style="7" customWidth="1"/>
    <col min="12808" max="12808" width="9.140625" style="7"/>
    <col min="12809" max="12809" width="9.140625" style="7" customWidth="1"/>
    <col min="12810" max="12810" width="17.42578125" style="7" customWidth="1"/>
    <col min="12811" max="12811" width="33.85546875" style="7" customWidth="1"/>
    <col min="12812" max="13056" width="9.140625" style="7"/>
    <col min="13057" max="13057" width="15.42578125" style="7" customWidth="1"/>
    <col min="13058" max="13058" width="8.85546875" style="7" customWidth="1"/>
    <col min="13059" max="13059" width="15.85546875" style="7" customWidth="1"/>
    <col min="13060" max="13060" width="15.7109375" style="7" customWidth="1"/>
    <col min="13061" max="13061" width="25.85546875" style="7" customWidth="1"/>
    <col min="13062" max="13062" width="14.7109375" style="7" customWidth="1"/>
    <col min="13063" max="13063" width="11.5703125" style="7" customWidth="1"/>
    <col min="13064" max="13064" width="9.140625" style="7"/>
    <col min="13065" max="13065" width="9.140625" style="7" customWidth="1"/>
    <col min="13066" max="13066" width="17.42578125" style="7" customWidth="1"/>
    <col min="13067" max="13067" width="33.85546875" style="7" customWidth="1"/>
    <col min="13068" max="13312" width="9.140625" style="7"/>
    <col min="13313" max="13313" width="15.42578125" style="7" customWidth="1"/>
    <col min="13314" max="13314" width="8.85546875" style="7" customWidth="1"/>
    <col min="13315" max="13315" width="15.85546875" style="7" customWidth="1"/>
    <col min="13316" max="13316" width="15.7109375" style="7" customWidth="1"/>
    <col min="13317" max="13317" width="25.85546875" style="7" customWidth="1"/>
    <col min="13318" max="13318" width="14.7109375" style="7" customWidth="1"/>
    <col min="13319" max="13319" width="11.5703125" style="7" customWidth="1"/>
    <col min="13320" max="13320" width="9.140625" style="7"/>
    <col min="13321" max="13321" width="9.140625" style="7" customWidth="1"/>
    <col min="13322" max="13322" width="17.42578125" style="7" customWidth="1"/>
    <col min="13323" max="13323" width="33.85546875" style="7" customWidth="1"/>
    <col min="13324" max="13568" width="9.140625" style="7"/>
    <col min="13569" max="13569" width="15.42578125" style="7" customWidth="1"/>
    <col min="13570" max="13570" width="8.85546875" style="7" customWidth="1"/>
    <col min="13571" max="13571" width="15.85546875" style="7" customWidth="1"/>
    <col min="13572" max="13572" width="15.7109375" style="7" customWidth="1"/>
    <col min="13573" max="13573" width="25.85546875" style="7" customWidth="1"/>
    <col min="13574" max="13574" width="14.7109375" style="7" customWidth="1"/>
    <col min="13575" max="13575" width="11.5703125" style="7" customWidth="1"/>
    <col min="13576" max="13576" width="9.140625" style="7"/>
    <col min="13577" max="13577" width="9.140625" style="7" customWidth="1"/>
    <col min="13578" max="13578" width="17.42578125" style="7" customWidth="1"/>
    <col min="13579" max="13579" width="33.85546875" style="7" customWidth="1"/>
    <col min="13580" max="13824" width="9.140625" style="7"/>
    <col min="13825" max="13825" width="15.42578125" style="7" customWidth="1"/>
    <col min="13826" max="13826" width="8.85546875" style="7" customWidth="1"/>
    <col min="13827" max="13827" width="15.85546875" style="7" customWidth="1"/>
    <col min="13828" max="13828" width="15.7109375" style="7" customWidth="1"/>
    <col min="13829" max="13829" width="25.85546875" style="7" customWidth="1"/>
    <col min="13830" max="13830" width="14.7109375" style="7" customWidth="1"/>
    <col min="13831" max="13831" width="11.5703125" style="7" customWidth="1"/>
    <col min="13832" max="13832" width="9.140625" style="7"/>
    <col min="13833" max="13833" width="9.140625" style="7" customWidth="1"/>
    <col min="13834" max="13834" width="17.42578125" style="7" customWidth="1"/>
    <col min="13835" max="13835" width="33.85546875" style="7" customWidth="1"/>
    <col min="13836" max="14080" width="9.140625" style="7"/>
    <col min="14081" max="14081" width="15.42578125" style="7" customWidth="1"/>
    <col min="14082" max="14082" width="8.85546875" style="7" customWidth="1"/>
    <col min="14083" max="14083" width="15.85546875" style="7" customWidth="1"/>
    <col min="14084" max="14084" width="15.7109375" style="7" customWidth="1"/>
    <col min="14085" max="14085" width="25.85546875" style="7" customWidth="1"/>
    <col min="14086" max="14086" width="14.7109375" style="7" customWidth="1"/>
    <col min="14087" max="14087" width="11.5703125" style="7" customWidth="1"/>
    <col min="14088" max="14088" width="9.140625" style="7"/>
    <col min="14089" max="14089" width="9.140625" style="7" customWidth="1"/>
    <col min="14090" max="14090" width="17.42578125" style="7" customWidth="1"/>
    <col min="14091" max="14091" width="33.85546875" style="7" customWidth="1"/>
    <col min="14092" max="14336" width="9.140625" style="7"/>
    <col min="14337" max="14337" width="15.42578125" style="7" customWidth="1"/>
    <col min="14338" max="14338" width="8.85546875" style="7" customWidth="1"/>
    <col min="14339" max="14339" width="15.85546875" style="7" customWidth="1"/>
    <col min="14340" max="14340" width="15.7109375" style="7" customWidth="1"/>
    <col min="14341" max="14341" width="25.85546875" style="7" customWidth="1"/>
    <col min="14342" max="14342" width="14.7109375" style="7" customWidth="1"/>
    <col min="14343" max="14343" width="11.5703125" style="7" customWidth="1"/>
    <col min="14344" max="14344" width="9.140625" style="7"/>
    <col min="14345" max="14345" width="9.140625" style="7" customWidth="1"/>
    <col min="14346" max="14346" width="17.42578125" style="7" customWidth="1"/>
    <col min="14347" max="14347" width="33.85546875" style="7" customWidth="1"/>
    <col min="14348" max="14592" width="9.140625" style="7"/>
    <col min="14593" max="14593" width="15.42578125" style="7" customWidth="1"/>
    <col min="14594" max="14594" width="8.85546875" style="7" customWidth="1"/>
    <col min="14595" max="14595" width="15.85546875" style="7" customWidth="1"/>
    <col min="14596" max="14596" width="15.7109375" style="7" customWidth="1"/>
    <col min="14597" max="14597" width="25.85546875" style="7" customWidth="1"/>
    <col min="14598" max="14598" width="14.7109375" style="7" customWidth="1"/>
    <col min="14599" max="14599" width="11.5703125" style="7" customWidth="1"/>
    <col min="14600" max="14600" width="9.140625" style="7"/>
    <col min="14601" max="14601" width="9.140625" style="7" customWidth="1"/>
    <col min="14602" max="14602" width="17.42578125" style="7" customWidth="1"/>
    <col min="14603" max="14603" width="33.85546875" style="7" customWidth="1"/>
    <col min="14604" max="14848" width="9.140625" style="7"/>
    <col min="14849" max="14849" width="15.42578125" style="7" customWidth="1"/>
    <col min="14850" max="14850" width="8.85546875" style="7" customWidth="1"/>
    <col min="14851" max="14851" width="15.85546875" style="7" customWidth="1"/>
    <col min="14852" max="14852" width="15.7109375" style="7" customWidth="1"/>
    <col min="14853" max="14853" width="25.85546875" style="7" customWidth="1"/>
    <col min="14854" max="14854" width="14.7109375" style="7" customWidth="1"/>
    <col min="14855" max="14855" width="11.5703125" style="7" customWidth="1"/>
    <col min="14856" max="14856" width="9.140625" style="7"/>
    <col min="14857" max="14857" width="9.140625" style="7" customWidth="1"/>
    <col min="14858" max="14858" width="17.42578125" style="7" customWidth="1"/>
    <col min="14859" max="14859" width="33.85546875" style="7" customWidth="1"/>
    <col min="14860" max="15104" width="9.140625" style="7"/>
    <col min="15105" max="15105" width="15.42578125" style="7" customWidth="1"/>
    <col min="15106" max="15106" width="8.85546875" style="7" customWidth="1"/>
    <col min="15107" max="15107" width="15.85546875" style="7" customWidth="1"/>
    <col min="15108" max="15108" width="15.7109375" style="7" customWidth="1"/>
    <col min="15109" max="15109" width="25.85546875" style="7" customWidth="1"/>
    <col min="15110" max="15110" width="14.7109375" style="7" customWidth="1"/>
    <col min="15111" max="15111" width="11.5703125" style="7" customWidth="1"/>
    <col min="15112" max="15112" width="9.140625" style="7"/>
    <col min="15113" max="15113" width="9.140625" style="7" customWidth="1"/>
    <col min="15114" max="15114" width="17.42578125" style="7" customWidth="1"/>
    <col min="15115" max="15115" width="33.85546875" style="7" customWidth="1"/>
    <col min="15116" max="15360" width="9.140625" style="7"/>
    <col min="15361" max="15361" width="15.42578125" style="7" customWidth="1"/>
    <col min="15362" max="15362" width="8.85546875" style="7" customWidth="1"/>
    <col min="15363" max="15363" width="15.85546875" style="7" customWidth="1"/>
    <col min="15364" max="15364" width="15.7109375" style="7" customWidth="1"/>
    <col min="15365" max="15365" width="25.85546875" style="7" customWidth="1"/>
    <col min="15366" max="15366" width="14.7109375" style="7" customWidth="1"/>
    <col min="15367" max="15367" width="11.5703125" style="7" customWidth="1"/>
    <col min="15368" max="15368" width="9.140625" style="7"/>
    <col min="15369" max="15369" width="9.140625" style="7" customWidth="1"/>
    <col min="15370" max="15370" width="17.42578125" style="7" customWidth="1"/>
    <col min="15371" max="15371" width="33.85546875" style="7" customWidth="1"/>
    <col min="15372" max="15616" width="9.140625" style="7"/>
    <col min="15617" max="15617" width="15.42578125" style="7" customWidth="1"/>
    <col min="15618" max="15618" width="8.85546875" style="7" customWidth="1"/>
    <col min="15619" max="15619" width="15.85546875" style="7" customWidth="1"/>
    <col min="15620" max="15620" width="15.7109375" style="7" customWidth="1"/>
    <col min="15621" max="15621" width="25.85546875" style="7" customWidth="1"/>
    <col min="15622" max="15622" width="14.7109375" style="7" customWidth="1"/>
    <col min="15623" max="15623" width="11.5703125" style="7" customWidth="1"/>
    <col min="15624" max="15624" width="9.140625" style="7"/>
    <col min="15625" max="15625" width="9.140625" style="7" customWidth="1"/>
    <col min="15626" max="15626" width="17.42578125" style="7" customWidth="1"/>
    <col min="15627" max="15627" width="33.85546875" style="7" customWidth="1"/>
    <col min="15628" max="15872" width="9.140625" style="7"/>
    <col min="15873" max="15873" width="15.42578125" style="7" customWidth="1"/>
    <col min="15874" max="15874" width="8.85546875" style="7" customWidth="1"/>
    <col min="15875" max="15875" width="15.85546875" style="7" customWidth="1"/>
    <col min="15876" max="15876" width="15.7109375" style="7" customWidth="1"/>
    <col min="15877" max="15877" width="25.85546875" style="7" customWidth="1"/>
    <col min="15878" max="15878" width="14.7109375" style="7" customWidth="1"/>
    <col min="15879" max="15879" width="11.5703125" style="7" customWidth="1"/>
    <col min="15880" max="15880" width="9.140625" style="7"/>
    <col min="15881" max="15881" width="9.140625" style="7" customWidth="1"/>
    <col min="15882" max="15882" width="17.42578125" style="7" customWidth="1"/>
    <col min="15883" max="15883" width="33.85546875" style="7" customWidth="1"/>
    <col min="15884" max="16128" width="9.140625" style="7"/>
    <col min="16129" max="16129" width="15.42578125" style="7" customWidth="1"/>
    <col min="16130" max="16130" width="8.85546875" style="7" customWidth="1"/>
    <col min="16131" max="16131" width="15.85546875" style="7" customWidth="1"/>
    <col min="16132" max="16132" width="15.7109375" style="7" customWidth="1"/>
    <col min="16133" max="16133" width="25.85546875" style="7" customWidth="1"/>
    <col min="16134" max="16134" width="14.7109375" style="7" customWidth="1"/>
    <col min="16135" max="16135" width="11.5703125" style="7" customWidth="1"/>
    <col min="16136" max="16136" width="9.140625" style="7"/>
    <col min="16137" max="16137" width="9.140625" style="7" customWidth="1"/>
    <col min="16138" max="16138" width="17.42578125" style="7" customWidth="1"/>
    <col min="16139" max="16139" width="33.85546875" style="7" customWidth="1"/>
    <col min="16140" max="16384" width="9.140625" style="7"/>
  </cols>
  <sheetData>
    <row r="10" spans="1:7" ht="12.75" customHeight="1">
      <c r="A10" s="93" t="s">
        <v>0</v>
      </c>
      <c r="B10" s="93"/>
      <c r="C10" s="93"/>
      <c r="D10" s="93"/>
      <c r="E10" s="93"/>
      <c r="F10" s="93"/>
      <c r="G10" s="93"/>
    </row>
    <row r="11" spans="1:7" ht="12.75" customHeight="1">
      <c r="A11" s="93"/>
      <c r="B11" s="93"/>
      <c r="C11" s="93"/>
      <c r="D11" s="93"/>
      <c r="E11" s="93"/>
      <c r="F11" s="93"/>
      <c r="G11" s="93"/>
    </row>
    <row r="12" spans="1:7" ht="12.75" customHeight="1">
      <c r="A12" s="93"/>
      <c r="B12" s="93"/>
      <c r="C12" s="93"/>
      <c r="D12" s="93"/>
      <c r="E12" s="93"/>
      <c r="F12" s="93"/>
      <c r="G12" s="93"/>
    </row>
    <row r="13" spans="1:7" ht="12.75" customHeight="1">
      <c r="A13" s="93"/>
      <c r="B13" s="93"/>
      <c r="C13" s="93"/>
      <c r="D13" s="93"/>
      <c r="E13" s="93"/>
      <c r="F13" s="93"/>
      <c r="G13" s="93"/>
    </row>
    <row r="14" spans="1:7" ht="12.75" customHeight="1">
      <c r="A14" s="93"/>
      <c r="B14" s="93"/>
      <c r="C14" s="93"/>
      <c r="D14" s="93"/>
      <c r="E14" s="93"/>
      <c r="F14" s="93"/>
      <c r="G14" s="93"/>
    </row>
    <row r="15" spans="1:7" ht="12.75" customHeight="1">
      <c r="A15" s="94"/>
      <c r="B15" s="94"/>
      <c r="C15" s="94"/>
      <c r="D15" s="94"/>
      <c r="E15" s="94"/>
      <c r="F15" s="94"/>
      <c r="G15" s="94"/>
    </row>
    <row r="16" spans="1:7" ht="12.75" customHeight="1">
      <c r="A16" s="94"/>
      <c r="B16" s="94"/>
      <c r="C16" s="94"/>
      <c r="D16" s="94"/>
      <c r="E16" s="94"/>
      <c r="F16" s="94"/>
      <c r="G16" s="94"/>
    </row>
    <row r="17" spans="1:7" ht="12.75" customHeight="1">
      <c r="A17" s="94"/>
      <c r="B17" s="94"/>
      <c r="C17" s="94"/>
      <c r="D17" s="94"/>
      <c r="E17" s="94"/>
      <c r="F17" s="94"/>
      <c r="G17" s="94"/>
    </row>
    <row r="20" spans="1:7" ht="15" customHeight="1">
      <c r="A20" s="95" t="s">
        <v>1</v>
      </c>
      <c r="B20" s="95"/>
      <c r="C20" s="95"/>
      <c r="D20" s="95"/>
      <c r="E20" s="95"/>
      <c r="F20" s="95"/>
      <c r="G20" s="95"/>
    </row>
    <row r="21" spans="1:7" ht="12.75" customHeight="1">
      <c r="A21" s="95"/>
      <c r="B21" s="95"/>
      <c r="C21" s="95"/>
      <c r="D21" s="95"/>
      <c r="E21" s="95"/>
      <c r="F21" s="95"/>
      <c r="G21" s="95"/>
    </row>
    <row r="22" spans="1:7" ht="12.75" customHeight="1">
      <c r="A22" s="95"/>
      <c r="B22" s="95"/>
      <c r="C22" s="95"/>
      <c r="D22" s="95"/>
      <c r="E22" s="95"/>
      <c r="F22" s="95"/>
      <c r="G22" s="95"/>
    </row>
    <row r="23" spans="1:7" ht="12.75" customHeight="1">
      <c r="A23" s="95"/>
      <c r="B23" s="95"/>
      <c r="C23" s="95"/>
      <c r="D23" s="95"/>
      <c r="E23" s="95"/>
      <c r="F23" s="95"/>
      <c r="G23" s="95"/>
    </row>
    <row r="24" spans="1:7" ht="12.75" customHeight="1">
      <c r="A24" s="95"/>
      <c r="B24" s="95"/>
      <c r="C24" s="95"/>
      <c r="D24" s="95"/>
      <c r="E24" s="95"/>
      <c r="F24" s="95"/>
      <c r="G24" s="95"/>
    </row>
    <row r="25" spans="1:7" ht="12.75" customHeight="1">
      <c r="A25" s="95"/>
      <c r="B25" s="95"/>
      <c r="C25" s="95"/>
      <c r="D25" s="95"/>
      <c r="E25" s="95"/>
      <c r="F25" s="95"/>
      <c r="G25" s="95"/>
    </row>
    <row r="27" spans="1:7" ht="12.75" customHeight="1">
      <c r="A27" s="96" t="s">
        <v>2</v>
      </c>
      <c r="B27" s="97"/>
    </row>
    <row r="28" spans="1:7" ht="12.75" customHeight="1">
      <c r="A28" s="97"/>
      <c r="B28" s="97"/>
    </row>
    <row r="29" spans="1:7" ht="12.75" customHeight="1">
      <c r="A29" s="97"/>
      <c r="B29" s="97"/>
    </row>
    <row r="30" spans="1:7" ht="12.75" customHeight="1">
      <c r="A30" s="97"/>
      <c r="B30" s="97"/>
    </row>
    <row r="31" spans="1:7" ht="12.75" customHeight="1">
      <c r="A31" s="97"/>
      <c r="B31" s="97"/>
      <c r="C31" s="8"/>
      <c r="D31" s="8"/>
      <c r="E31" s="8"/>
    </row>
    <row r="32" spans="1:7" ht="14.25">
      <c r="A32" s="9"/>
    </row>
    <row r="34" spans="1:11">
      <c r="A34" s="98" t="s">
        <v>3</v>
      </c>
      <c r="B34" s="98"/>
      <c r="C34" s="98"/>
      <c r="D34" s="98"/>
      <c r="E34" s="98"/>
    </row>
    <row r="35" spans="1:11" ht="14.25">
      <c r="A35" s="10"/>
    </row>
    <row r="37" spans="1:11" ht="14.25">
      <c r="A37" s="10"/>
    </row>
    <row r="38" spans="1:11" ht="14.25">
      <c r="A38" s="10"/>
    </row>
    <row r="39" spans="1:11" ht="14.25">
      <c r="A39" s="10"/>
    </row>
    <row r="40" spans="1:11" ht="14.25">
      <c r="A40" s="10"/>
    </row>
    <row r="41" spans="1:11" ht="14.25">
      <c r="A41" s="10"/>
    </row>
    <row r="42" spans="1:11" ht="14.25">
      <c r="A42" s="10"/>
    </row>
    <row r="46" spans="1:11">
      <c r="A46" s="11"/>
      <c r="B46" s="12"/>
      <c r="C46" s="11"/>
      <c r="D46" s="12"/>
      <c r="E46" s="11"/>
    </row>
    <row r="47" spans="1:11">
      <c r="A47" s="11"/>
      <c r="B47" s="12"/>
      <c r="C47" s="11"/>
      <c r="D47" s="12"/>
      <c r="E47" s="11"/>
    </row>
    <row r="48" spans="1:11">
      <c r="A48" s="92"/>
      <c r="B48" s="92"/>
      <c r="C48" s="92"/>
      <c r="D48" s="92"/>
      <c r="E48" s="92"/>
      <c r="G48" s="11"/>
      <c r="H48" s="12"/>
      <c r="I48" s="11"/>
      <c r="J48" s="12"/>
      <c r="K48" s="11"/>
    </row>
    <row r="49" spans="1:11">
      <c r="A49" s="92"/>
      <c r="B49" s="92"/>
      <c r="C49" s="92"/>
      <c r="D49" s="92"/>
      <c r="E49" s="92"/>
      <c r="G49" s="11"/>
      <c r="H49" s="12"/>
      <c r="I49" s="11"/>
      <c r="J49" s="12"/>
      <c r="K49" s="11"/>
    </row>
    <row r="50" spans="1:11">
      <c r="A50" s="13"/>
      <c r="B50" s="92"/>
      <c r="C50" s="92"/>
      <c r="D50" s="92"/>
      <c r="E50" s="92"/>
      <c r="G50" s="11"/>
      <c r="H50" s="12"/>
      <c r="I50" s="11"/>
      <c r="J50" s="12"/>
      <c r="K50" s="11"/>
    </row>
    <row r="56" spans="1:11" ht="18">
      <c r="A56" s="99"/>
      <c r="B56" s="99"/>
      <c r="C56" s="99"/>
      <c r="D56" s="99"/>
      <c r="E56" s="99"/>
    </row>
    <row r="57" spans="1:11" ht="18">
      <c r="A57" s="14"/>
    </row>
    <row r="58" spans="1:11">
      <c r="A58" s="15"/>
      <c r="B58" s="15"/>
      <c r="C58" s="16"/>
      <c r="D58" s="15"/>
      <c r="E58" s="15"/>
    </row>
    <row r="59" spans="1:11">
      <c r="A59" s="17"/>
      <c r="B59" s="17"/>
      <c r="C59" s="18"/>
      <c r="D59" s="17"/>
      <c r="E59" s="15"/>
    </row>
    <row r="60" spans="1:11">
      <c r="A60" s="17"/>
      <c r="B60" s="17"/>
      <c r="C60" s="18"/>
      <c r="D60" s="17"/>
      <c r="E60" s="15"/>
    </row>
    <row r="61" spans="1:11">
      <c r="A61" s="17"/>
      <c r="B61" s="17"/>
      <c r="C61" s="18"/>
      <c r="D61" s="17"/>
      <c r="E61" s="15"/>
    </row>
    <row r="62" spans="1:11">
      <c r="A62" s="17"/>
      <c r="B62" s="17"/>
      <c r="C62" s="18"/>
      <c r="D62" s="17"/>
      <c r="E62" s="19"/>
    </row>
    <row r="63" spans="1:11">
      <c r="A63" s="17"/>
      <c r="B63" s="17"/>
      <c r="C63" s="18"/>
      <c r="D63" s="17"/>
      <c r="E63" s="15"/>
    </row>
    <row r="64" spans="1:11">
      <c r="A64" s="17"/>
      <c r="B64" s="17"/>
      <c r="C64" s="18"/>
      <c r="D64" s="17"/>
      <c r="E64" s="15"/>
    </row>
    <row r="65" spans="1:5">
      <c r="A65" s="17"/>
      <c r="B65" s="17"/>
      <c r="C65" s="18"/>
      <c r="D65" s="17"/>
      <c r="E65" s="15"/>
    </row>
    <row r="66" spans="1:5">
      <c r="A66" s="17"/>
      <c r="B66" s="17"/>
      <c r="C66" s="18"/>
      <c r="D66" s="17"/>
      <c r="E66" s="15"/>
    </row>
    <row r="67" spans="1:5">
      <c r="A67" s="20"/>
      <c r="C67" s="21"/>
    </row>
    <row r="69" spans="1:5">
      <c r="A69" s="100"/>
      <c r="B69" s="100"/>
      <c r="C69" s="100"/>
      <c r="D69" s="100"/>
      <c r="E69" s="100"/>
    </row>
    <row r="70" spans="1:5">
      <c r="A70" s="100"/>
      <c r="B70" s="100"/>
      <c r="C70" s="100"/>
      <c r="D70" s="100"/>
      <c r="E70" s="100"/>
    </row>
    <row r="105" spans="1:5">
      <c r="A105" s="100"/>
      <c r="B105" s="100"/>
      <c r="C105" s="100"/>
      <c r="D105" s="100"/>
      <c r="E105" s="100"/>
    </row>
  </sheetData>
  <sheetProtection algorithmName="SHA-512" hashValue="ZDvSJWgDAx7g3lfZnIQfAahVi3ZDJEXzT4rIKN60w3/V7ML+4/PNotmpT9Py9D3nMdwyC4sR56SYBUEmOVt0Vw==" saltValue="o1ua5t/j1V+1kSa4B9/AnA==" spinCount="100000" sheet="1" objects="1" scenarios="1"/>
  <mergeCells count="13">
    <mergeCell ref="B50:E50"/>
    <mergeCell ref="A56:E56"/>
    <mergeCell ref="A69:E69"/>
    <mergeCell ref="A70:E70"/>
    <mergeCell ref="A105:E105"/>
    <mergeCell ref="A48:A49"/>
    <mergeCell ref="B48:E48"/>
    <mergeCell ref="B49:E49"/>
    <mergeCell ref="A10:G14"/>
    <mergeCell ref="A15:G17"/>
    <mergeCell ref="A20:G25"/>
    <mergeCell ref="A27:B31"/>
    <mergeCell ref="A34:E3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896F-72B1-486F-940A-19A78B7E32F9}">
  <sheetPr codeName="Hárok10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F1CCA5C7-70A0-489D-BFDF-BA0F2EE00D2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97370-58F4-4786-B987-76CD49AA8D63}">
  <sheetPr codeName="Hárok11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A200D960-3F7F-4C05-9841-1C5E1C98821F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3542F-95A0-49BF-96FA-07E79949D30D}">
  <sheetPr codeName="Hárok12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31E9F842-F213-4DD0-8DCB-997FB838121A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C5F36-5CFB-4DA0-B0A5-52D17834D475}">
  <sheetPr codeName="Hárok13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A9D404E2-C876-4643-864C-AFC026689D13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2DB57-835D-4FF9-8D62-8082893CBB4A}">
  <sheetPr codeName="Hárok14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C3D1DCE8-FA9A-4A93-A0E9-0533D3429341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0BF6C-1D88-4580-BAA8-317F733C48D6}">
  <sheetPr codeName="Hárok15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5B5C2060-C860-44AA-BAB2-596604C608C5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F71B-F14B-4A68-B029-F52E1BBB535F}">
  <sheetPr codeName="Hárok16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0039D158-08DF-4C55-ABEF-8BA92DAB350B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C2E53-0E2C-4C53-83F3-6C0B01B4CCD1}">
  <sheetPr codeName="Hárok17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C2305814-B444-4B30-8C6D-0FAC058D7FE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2DC5-ACAC-4F43-B970-C328332427C3}">
  <sheetPr codeName="Hárok18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5E9F9943-3857-491A-BAD0-32CD4137F597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9B5D-9980-4588-BD28-455677829E64}">
  <sheetPr codeName="Hárok19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3483A520-C9DE-4AF1-A50A-E57B2EDB97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E0DB2-2453-4CCA-993D-1BB59C463179}">
  <sheetPr codeName="Hárok2">
    <tabColor rgb="FFFFC000"/>
  </sheetPr>
  <dimension ref="B3:AE31"/>
  <sheetViews>
    <sheetView showGridLines="0" zoomScaleNormal="100" workbookViewId="0">
      <selection activeCell="C16" sqref="C16:P16"/>
    </sheetView>
  </sheetViews>
  <sheetFormatPr defaultRowHeight="15"/>
  <cols>
    <col min="1" max="1" width="1.7109375" style="1" customWidth="1"/>
    <col min="2" max="2" width="32.42578125" style="1" customWidth="1"/>
    <col min="3" max="15" width="9.140625" style="1"/>
    <col min="16" max="16" width="9.140625" style="1" customWidth="1"/>
    <col min="17" max="17" width="4.28515625" style="1" customWidth="1"/>
    <col min="18" max="16384" width="9.140625" style="1"/>
  </cols>
  <sheetData>
    <row r="3" spans="2:31" ht="60" customHeight="1">
      <c r="B3" s="111" t="s">
        <v>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3"/>
    </row>
    <row r="4" spans="2:31" ht="60" customHeight="1">
      <c r="B4" s="119" t="s">
        <v>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1"/>
    </row>
    <row r="5" spans="2:31" ht="60" customHeight="1">
      <c r="B5" s="39" t="s">
        <v>6</v>
      </c>
      <c r="C5" s="108" t="s">
        <v>7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8"/>
    </row>
    <row r="6" spans="2:31" ht="60" customHeight="1">
      <c r="B6" s="39" t="s">
        <v>8</v>
      </c>
      <c r="C6" s="108" t="s">
        <v>9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8"/>
    </row>
    <row r="7" spans="2:31" ht="80.25" customHeight="1">
      <c r="B7" s="39" t="s">
        <v>10</v>
      </c>
      <c r="C7" s="108" t="s">
        <v>11</v>
      </c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9"/>
      <c r="P7" s="110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pans="2:31" ht="80.25" customHeight="1">
      <c r="B8" s="39" t="s">
        <v>12</v>
      </c>
      <c r="C8" s="108" t="s">
        <v>13</v>
      </c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9"/>
      <c r="P8" s="110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pans="2:31" ht="60" customHeight="1">
      <c r="B9" s="39" t="s">
        <v>14</v>
      </c>
      <c r="C9" s="108" t="s">
        <v>15</v>
      </c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8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pans="2:31" ht="60" customHeight="1">
      <c r="B10" s="39" t="s">
        <v>16</v>
      </c>
      <c r="C10" s="108" t="s">
        <v>17</v>
      </c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9"/>
      <c r="P10" s="110"/>
    </row>
    <row r="11" spans="2:31" ht="60" customHeight="1">
      <c r="B11" s="39" t="s">
        <v>18</v>
      </c>
      <c r="C11" s="108" t="s">
        <v>19</v>
      </c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9"/>
      <c r="P11" s="110"/>
    </row>
    <row r="12" spans="2:31" ht="60" customHeight="1">
      <c r="B12" s="39" t="s">
        <v>20</v>
      </c>
      <c r="C12" s="108" t="s">
        <v>21</v>
      </c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9"/>
      <c r="P12" s="110"/>
    </row>
    <row r="13" spans="2:31" ht="60" customHeight="1">
      <c r="B13" s="39" t="s">
        <v>22</v>
      </c>
      <c r="C13" s="108" t="s">
        <v>23</v>
      </c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9"/>
      <c r="P13" s="110"/>
    </row>
    <row r="14" spans="2:31" ht="60" customHeight="1">
      <c r="B14" s="39" t="s">
        <v>24</v>
      </c>
      <c r="C14" s="108" t="s">
        <v>25</v>
      </c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9"/>
      <c r="P14" s="110"/>
    </row>
    <row r="15" spans="2:31" ht="60" customHeight="1">
      <c r="B15" s="39" t="s">
        <v>26</v>
      </c>
      <c r="C15" s="108" t="s">
        <v>27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9"/>
      <c r="P15" s="110"/>
    </row>
    <row r="16" spans="2:31" ht="60" customHeight="1">
      <c r="B16" s="39" t="s">
        <v>28</v>
      </c>
      <c r="C16" s="108" t="s">
        <v>29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9"/>
      <c r="P16" s="110"/>
    </row>
    <row r="17" spans="2:16" ht="60" hidden="1" customHeight="1">
      <c r="B17" s="70" t="s">
        <v>30</v>
      </c>
      <c r="C17" s="102" t="s">
        <v>31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3"/>
      <c r="P17" s="104"/>
    </row>
    <row r="18" spans="2:16" ht="60" customHeight="1">
      <c r="B18" s="39" t="s">
        <v>32</v>
      </c>
      <c r="C18" s="101" t="s">
        <v>33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3"/>
      <c r="P18" s="104"/>
    </row>
    <row r="19" spans="2:16" ht="60" customHeight="1">
      <c r="B19" s="82" t="s">
        <v>34</v>
      </c>
      <c r="C19" s="105" t="s">
        <v>35</v>
      </c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6"/>
      <c r="P19" s="107"/>
    </row>
    <row r="20" spans="2:16" ht="60" hidden="1" customHeight="1">
      <c r="B20" s="81" t="s">
        <v>36</v>
      </c>
      <c r="C20" s="114" t="s">
        <v>37</v>
      </c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5"/>
      <c r="P20" s="116"/>
    </row>
    <row r="21" spans="2:16" ht="60" hidden="1" customHeight="1">
      <c r="B21" s="39" t="s">
        <v>38</v>
      </c>
      <c r="C21" s="108" t="s">
        <v>39</v>
      </c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9"/>
      <c r="P21" s="110"/>
    </row>
    <row r="22" spans="2:16" ht="60" hidden="1" customHeight="1">
      <c r="B22" s="40" t="s">
        <v>40</v>
      </c>
      <c r="C22" s="105" t="s">
        <v>41</v>
      </c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6"/>
      <c r="P22" s="107"/>
    </row>
    <row r="23" spans="2:16" ht="60" hidden="1" customHeight="1">
      <c r="B23" s="40" t="s">
        <v>42</v>
      </c>
      <c r="C23" s="105" t="s">
        <v>43</v>
      </c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6"/>
      <c r="P23" s="107"/>
    </row>
    <row r="24" spans="2:16" ht="60" hidden="1" customHeight="1">
      <c r="B24" s="40" t="s">
        <v>44</v>
      </c>
      <c r="C24" s="105" t="s">
        <v>45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6"/>
      <c r="P24" s="107"/>
    </row>
    <row r="25" spans="2:16" ht="60" hidden="1" customHeight="1">
      <c r="B25" s="40" t="s">
        <v>46</v>
      </c>
      <c r="C25" s="105" t="s">
        <v>47</v>
      </c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6"/>
      <c r="P25" s="107"/>
    </row>
    <row r="26" spans="2:16" ht="60" customHeight="1">
      <c r="B26" s="5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6"/>
      <c r="P26" s="56"/>
    </row>
    <row r="27" spans="2:16">
      <c r="C27" s="6"/>
      <c r="D27" s="6"/>
    </row>
    <row r="28" spans="2:16">
      <c r="C28" s="6"/>
      <c r="D28" s="6"/>
    </row>
    <row r="29" spans="2:16">
      <c r="C29" s="6"/>
      <c r="D29" s="6"/>
    </row>
    <row r="30" spans="2:16">
      <c r="C30" s="6"/>
      <c r="D30" s="6"/>
    </row>
    <row r="31" spans="2:16">
      <c r="C31" s="6"/>
      <c r="D31" s="6"/>
    </row>
  </sheetData>
  <sheetProtection algorithmName="SHA-512" hashValue="Rb5FqVeqQOyI4fqauOgcl5q038PAKHQwwbHTRpT/wyQA/RSzxRIqh68MTm1q34TqmC86p9QMNO/XBwVxUNBWLw==" saltValue="nLnWw3DohDqMIhMfPcRuWg==" spinCount="100000" sheet="1" objects="1" scenarios="1"/>
  <mergeCells count="23">
    <mergeCell ref="B3:P3"/>
    <mergeCell ref="C12:P12"/>
    <mergeCell ref="C20:P20"/>
    <mergeCell ref="C25:P25"/>
    <mergeCell ref="C5:P5"/>
    <mergeCell ref="C6:P6"/>
    <mergeCell ref="C7:P7"/>
    <mergeCell ref="C8:P8"/>
    <mergeCell ref="C9:P9"/>
    <mergeCell ref="C10:P10"/>
    <mergeCell ref="B4:P4"/>
    <mergeCell ref="C11:P11"/>
    <mergeCell ref="C13:P13"/>
    <mergeCell ref="C14:P14"/>
    <mergeCell ref="C15:P15"/>
    <mergeCell ref="C16:P16"/>
    <mergeCell ref="C18:P18"/>
    <mergeCell ref="C17:P17"/>
    <mergeCell ref="C22:P22"/>
    <mergeCell ref="C23:P23"/>
    <mergeCell ref="C24:P24"/>
    <mergeCell ref="C21:P21"/>
    <mergeCell ref="C19:P19"/>
  </mergeCells>
  <hyperlinks>
    <hyperlink ref="B4:P4" location="ZoznamFakturSSD!A1" display="Záložka ZoznamFakturSSD" xr:uid="{4ACCD2B3-6664-4005-8B2C-C19B0878A2D3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01BDF-698B-4CE6-9507-4118B4A99FD7}">
  <sheetPr codeName="Hárok20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61E675F9-DF89-4711-ABD0-FAB97702AF94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F8F91-575D-415F-817C-465E9853C3B5}">
  <sheetPr codeName="Hárok21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D41C7772-CE33-4D81-ACE5-B8BB9D6640D8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6A115-A535-4DD1-8CD8-2DBB80AF0DA6}">
  <sheetPr codeName="Hárok22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A36C1374-203B-46C4-A2C9-91422091EA86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4EA4-A8B5-4471-A719-FFFC002DDDB5}">
  <sheetPr codeName="Hárok23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A5DEA76E-9D2B-4056-A1B6-46D538373CF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F9E10-71F6-40FE-8A1D-C18EDF977FE7}">
  <sheetPr codeName="Hárok24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352E094A-65E7-4C0C-8F17-27DA5ED3B751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6E07E-72E4-4EB5-AAA1-ECC0E732B7CE}">
  <sheetPr codeName="Hárok25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3E30B625-A874-4B66-A3E5-72D4D723385D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6BE6B-5225-4671-94AE-DB7A92A71BEF}">
  <sheetPr codeName="Hárok26">
    <tabColor rgb="FFFFFF00"/>
  </sheetPr>
  <dimension ref="A1"/>
  <sheetViews>
    <sheetView topLeftCell="K1"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3E3C037B-F827-4E28-8BD4-A85FF9975107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88C0-4802-4AEF-A277-80F80023BFE8}">
  <sheetPr codeName="Hárok27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726F2E01-E4C3-4693-819F-569810B29EA8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4620B-1505-49C0-B791-00B67031F119}">
  <sheetPr codeName="Hárok28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81C0038D-EE10-40F3-AFF2-D7CB0FE21F0E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2E438-C6ED-41E8-A523-9DB53CC839AB}">
  <sheetPr codeName="Hárok29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13E4E34B-6D4E-4051-BDA2-CD61036176F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17A6D-C91C-4BE2-AAA9-86DA25651C9B}">
  <sheetPr codeName="Hárok3">
    <tabColor rgb="FF00B050"/>
  </sheetPr>
  <dimension ref="B1:V238"/>
  <sheetViews>
    <sheetView showGridLines="0" tabSelected="1" zoomScale="114" zoomScaleNormal="115" workbookViewId="0">
      <pane ySplit="4" topLeftCell="A5" activePane="bottomLeft" state="frozen"/>
      <selection activeCell="A4" sqref="A4"/>
      <selection pane="bottomLeft" activeCell="K156" sqref="K156"/>
    </sheetView>
  </sheetViews>
  <sheetFormatPr defaultColWidth="9.140625" defaultRowHeight="15"/>
  <cols>
    <col min="1" max="1" width="1.7109375" style="1" customWidth="1"/>
    <col min="2" max="2" width="7.42578125" style="26" bestFit="1" customWidth="1"/>
    <col min="3" max="3" width="15.7109375" style="26" customWidth="1"/>
    <col min="4" max="5" width="15.7109375" style="27" customWidth="1"/>
    <col min="6" max="6" width="61.28515625" style="28" bestFit="1" customWidth="1"/>
    <col min="7" max="13" width="15.7109375" style="1" customWidth="1"/>
    <col min="14" max="14" width="15.7109375" style="1" hidden="1" customWidth="1"/>
    <col min="15" max="15" width="54.42578125" style="1" customWidth="1"/>
    <col min="16" max="16" width="16.42578125" style="1" customWidth="1"/>
    <col min="17" max="17" width="35.42578125" hidden="1" customWidth="1"/>
    <col min="18" max="18" width="14.42578125" style="1" hidden="1" customWidth="1"/>
    <col min="19" max="19" width="30.7109375" style="28" hidden="1" customWidth="1"/>
    <col min="20" max="20" width="15.7109375" hidden="1" customWidth="1"/>
    <col min="21" max="22" width="15.85546875" style="1" hidden="1" customWidth="1"/>
    <col min="23" max="23" width="9.140625" style="1" bestFit="1" customWidth="1"/>
    <col min="24" max="16384" width="9.140625" style="1"/>
  </cols>
  <sheetData>
    <row r="1" spans="2:22">
      <c r="B1" s="36" t="s">
        <v>48</v>
      </c>
      <c r="C1" s="36" t="s">
        <v>49</v>
      </c>
    </row>
    <row r="2" spans="2:22" ht="15.75" thickBot="1"/>
    <row r="3" spans="2:22" s="26" customFormat="1" ht="30" customHeight="1" thickBot="1">
      <c r="B3" s="85" t="s">
        <v>50</v>
      </c>
      <c r="C3" s="86"/>
      <c r="D3" s="86"/>
      <c r="E3" s="86"/>
      <c r="F3" s="87"/>
      <c r="G3" s="90" t="s">
        <v>51</v>
      </c>
      <c r="H3" s="88"/>
      <c r="I3" s="88"/>
      <c r="J3" s="88"/>
      <c r="K3" s="88"/>
      <c r="L3" s="91" t="s">
        <v>52</v>
      </c>
      <c r="M3" s="88"/>
      <c r="N3" s="89"/>
      <c r="O3" s="85" t="s">
        <v>53</v>
      </c>
      <c r="P3" s="88"/>
      <c r="Q3" s="88"/>
      <c r="R3" s="89"/>
      <c r="S3" s="35" t="s">
        <v>54</v>
      </c>
      <c r="T3" s="35" t="s">
        <v>55</v>
      </c>
      <c r="U3" s="69" t="s">
        <v>56</v>
      </c>
      <c r="V3" s="73" t="s">
        <v>46</v>
      </c>
    </row>
    <row r="4" spans="2:22" s="26" customFormat="1" ht="26.25" thickBot="1">
      <c r="B4" s="32" t="s">
        <v>6</v>
      </c>
      <c r="C4" s="33" t="s">
        <v>57</v>
      </c>
      <c r="D4" s="33" t="s">
        <v>10</v>
      </c>
      <c r="E4" s="33" t="s">
        <v>12</v>
      </c>
      <c r="F4" s="34" t="s">
        <v>14</v>
      </c>
      <c r="G4" s="34" t="s">
        <v>16</v>
      </c>
      <c r="H4" s="34" t="s">
        <v>58</v>
      </c>
      <c r="I4" s="34" t="s">
        <v>20</v>
      </c>
      <c r="J4" s="34" t="s">
        <v>59</v>
      </c>
      <c r="K4" s="34" t="s">
        <v>24</v>
      </c>
      <c r="L4" s="34" t="s">
        <v>26</v>
      </c>
      <c r="M4" s="34" t="s">
        <v>28</v>
      </c>
      <c r="N4" s="34" t="s">
        <v>30</v>
      </c>
      <c r="O4" s="33" t="s">
        <v>32</v>
      </c>
      <c r="P4" s="33" t="s">
        <v>34</v>
      </c>
      <c r="Q4" s="33" t="s">
        <v>60</v>
      </c>
      <c r="R4" s="34" t="s">
        <v>61</v>
      </c>
      <c r="S4" s="33" t="s">
        <v>62</v>
      </c>
      <c r="T4" s="33" t="s">
        <v>42</v>
      </c>
      <c r="U4" s="76" t="s">
        <v>44</v>
      </c>
      <c r="V4" s="77" t="s">
        <v>63</v>
      </c>
    </row>
    <row r="5" spans="2:22">
      <c r="B5" s="42" t="str">
        <f>"ID-"&amp; ROW()-ROW(tbl_RAC_BPM_Detail[[#Headers],[ID]])</f>
        <v>ID-1</v>
      </c>
      <c r="C5" s="44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ISU-SD-ID-1</v>
      </c>
      <c r="D5" s="43" t="s">
        <v>64</v>
      </c>
      <c r="E5" s="43" t="s">
        <v>65</v>
      </c>
      <c r="F5" s="60" t="s">
        <v>66</v>
      </c>
      <c r="G5" s="45" t="str">
        <f t="shared" ref="G5:G68" si="0">IF(D5="CSV", "n/a", HYPERLINK("10 RefPDF\" &amp; B5 &amp; "-PDF.pdf", B5 &amp; "-PDF"))</f>
        <v>ID-1-PDF</v>
      </c>
      <c r="H5" s="46" t="str">
        <f>IF(J5="n/a", "n/a", HYPERLINK("10 RefPDF\" &amp; B5 &amp; "-FA.pdf", B5 &amp; "-FA"))</f>
        <v>n/a</v>
      </c>
      <c r="I5" s="45" t="str">
        <f>IF(OR(M5="n/a", M5=""), "n/a", HYPERLINK("20 RefXML\" &amp; B5 &amp; "-XML.xml", B5 &amp; "-XML"))</f>
        <v>ID-1-XML</v>
      </c>
      <c r="J5" s="84" t="s">
        <v>67</v>
      </c>
      <c r="K5" s="46" t="s">
        <v>67</v>
      </c>
      <c r="L5" s="47" t="s">
        <v>67</v>
      </c>
      <c r="M5" s="47" t="s">
        <v>68</v>
      </c>
      <c r="N5" s="47"/>
      <c r="O5" s="57" t="s">
        <v>69</v>
      </c>
      <c r="P5" s="66" t="s">
        <v>70</v>
      </c>
      <c r="Q5" s="44" t="s">
        <v>71</v>
      </c>
      <c r="R5" s="44" t="s">
        <v>72</v>
      </c>
      <c r="S5" s="44" t="s">
        <v>73</v>
      </c>
      <c r="T5" s="43" t="s">
        <v>67</v>
      </c>
      <c r="U5" s="78" t="s">
        <v>74</v>
      </c>
      <c r="V5" s="79">
        <v>1</v>
      </c>
    </row>
    <row r="6" spans="2:22">
      <c r="B6" s="42" t="str">
        <f>"ID-"&amp; ROW()-ROW(tbl_RAC_BPM_Detail[[#Headers],[ID]])</f>
        <v>ID-2</v>
      </c>
      <c r="C6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ISU-BI-ID-2</v>
      </c>
      <c r="D6" s="42" t="s">
        <v>64</v>
      </c>
      <c r="E6" s="42" t="s">
        <v>75</v>
      </c>
      <c r="F6" s="60" t="s">
        <v>76</v>
      </c>
      <c r="G6" s="45" t="str">
        <f t="shared" si="0"/>
        <v>ID-2-PDF</v>
      </c>
      <c r="H6" s="46" t="str">
        <f t="shared" ref="H6:H69" si="1">IF(J6="n/a", "n/a", HYPERLINK("10 RefPDF\" &amp; B6 &amp; "-FA.pdf", B6 &amp; "-FA"))</f>
        <v>n/a</v>
      </c>
      <c r="I6" s="45" t="str">
        <f t="shared" ref="I6:I42" si="2">IF(OR(M6="n/a", M6=""), "n/a", HYPERLINK("20 RefXML\" &amp; B6 &amp; "-XML.xml", B6 &amp; "-XML"))</f>
        <v>ID-2-XML</v>
      </c>
      <c r="J6" s="46" t="s">
        <v>67</v>
      </c>
      <c r="K6" s="46" t="s">
        <v>67</v>
      </c>
      <c r="L6" s="47" t="s">
        <v>67</v>
      </c>
      <c r="M6" s="46" t="s">
        <v>77</v>
      </c>
      <c r="N6" s="47" t="s">
        <v>67</v>
      </c>
      <c r="O6" s="57" t="s">
        <v>78</v>
      </c>
      <c r="P6" s="67" t="s">
        <v>79</v>
      </c>
      <c r="Q6" s="48" t="s">
        <v>80</v>
      </c>
      <c r="R6" s="48" t="s">
        <v>81</v>
      </c>
      <c r="S6" s="48" t="s">
        <v>73</v>
      </c>
      <c r="T6" s="42" t="s">
        <v>67</v>
      </c>
      <c r="U6" s="74" t="s">
        <v>74</v>
      </c>
      <c r="V6" s="71"/>
    </row>
    <row r="7" spans="2:22">
      <c r="B7" s="42" t="str">
        <f>"ID-"&amp; ROW()-ROW(tbl_RAC_BPM_Detail[[#Headers],[ID]])</f>
        <v>ID-3</v>
      </c>
      <c r="C7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ISU-BI-ID-3</v>
      </c>
      <c r="D7" s="42" t="s">
        <v>64</v>
      </c>
      <c r="E7" s="42" t="s">
        <v>75</v>
      </c>
      <c r="F7" s="60" t="s">
        <v>82</v>
      </c>
      <c r="G7" s="45" t="str">
        <f t="shared" si="0"/>
        <v>ID-3-PDF</v>
      </c>
      <c r="H7" s="45" t="str">
        <f t="shared" si="1"/>
        <v>ID-3-FA</v>
      </c>
      <c r="I7" s="45" t="str">
        <f t="shared" si="2"/>
        <v>ID-3-XML</v>
      </c>
      <c r="J7" s="45" t="s">
        <v>83</v>
      </c>
      <c r="K7" s="46" t="s">
        <v>67</v>
      </c>
      <c r="L7" s="47" t="s">
        <v>67</v>
      </c>
      <c r="M7" s="46" t="s">
        <v>77</v>
      </c>
      <c r="N7" s="47" t="s">
        <v>67</v>
      </c>
      <c r="O7" s="58" t="s">
        <v>84</v>
      </c>
      <c r="P7" s="67" t="s">
        <v>79</v>
      </c>
      <c r="Q7" s="48" t="s">
        <v>80</v>
      </c>
      <c r="R7" s="48" t="s">
        <v>81</v>
      </c>
      <c r="S7" s="48" t="s">
        <v>73</v>
      </c>
      <c r="T7" s="42" t="s">
        <v>67</v>
      </c>
      <c r="U7" s="74" t="s">
        <v>74</v>
      </c>
      <c r="V7" s="71"/>
    </row>
    <row r="8" spans="2:22">
      <c r="B8" s="42" t="str">
        <f>"ID-"&amp; ROW()-ROW(tbl_RAC_BPM_Detail[[#Headers],[ID]])</f>
        <v>ID-4</v>
      </c>
      <c r="C8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ISU-BI-ID-4</v>
      </c>
      <c r="D8" s="42" t="s">
        <v>64</v>
      </c>
      <c r="E8" s="42" t="s">
        <v>75</v>
      </c>
      <c r="F8" s="60" t="s">
        <v>85</v>
      </c>
      <c r="G8" s="45" t="str">
        <f t="shared" si="0"/>
        <v>ID-4-PDF</v>
      </c>
      <c r="H8" s="46" t="str">
        <f t="shared" si="1"/>
        <v>n/a</v>
      </c>
      <c r="I8" s="45" t="str">
        <f t="shared" si="2"/>
        <v>ID-4-XML</v>
      </c>
      <c r="J8" s="46" t="s">
        <v>67</v>
      </c>
      <c r="K8" s="46" t="s">
        <v>67</v>
      </c>
      <c r="L8" s="47" t="s">
        <v>67</v>
      </c>
      <c r="M8" s="46" t="s">
        <v>77</v>
      </c>
      <c r="N8" s="47" t="s">
        <v>67</v>
      </c>
      <c r="O8" s="65" t="s">
        <v>86</v>
      </c>
      <c r="P8" s="67" t="s">
        <v>79</v>
      </c>
      <c r="Q8" s="48" t="s">
        <v>80</v>
      </c>
      <c r="R8" s="48" t="s">
        <v>87</v>
      </c>
      <c r="S8" s="48" t="s">
        <v>88</v>
      </c>
      <c r="T8" s="42" t="s">
        <v>89</v>
      </c>
      <c r="U8" s="74" t="s">
        <v>74</v>
      </c>
      <c r="V8" s="71"/>
    </row>
    <row r="9" spans="2:22">
      <c r="B9" s="42" t="str">
        <f>"ID-"&amp; ROW()-ROW(tbl_RAC_BPM_Detail[[#Headers],[ID]])</f>
        <v>ID-5</v>
      </c>
      <c r="C9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ISU-BI-ID-5</v>
      </c>
      <c r="D9" s="42" t="s">
        <v>64</v>
      </c>
      <c r="E9" s="42" t="s">
        <v>75</v>
      </c>
      <c r="F9" s="60" t="s">
        <v>90</v>
      </c>
      <c r="G9" s="45" t="str">
        <f t="shared" si="0"/>
        <v>ID-5-PDF</v>
      </c>
      <c r="H9" s="46" t="str">
        <f t="shared" si="1"/>
        <v>n/a</v>
      </c>
      <c r="I9" s="45" t="str">
        <f t="shared" si="2"/>
        <v>ID-5-XML</v>
      </c>
      <c r="J9" s="46" t="s">
        <v>67</v>
      </c>
      <c r="K9" s="46" t="s">
        <v>67</v>
      </c>
      <c r="L9" s="47" t="s">
        <v>67</v>
      </c>
      <c r="M9" s="46" t="s">
        <v>77</v>
      </c>
      <c r="N9" s="47" t="s">
        <v>67</v>
      </c>
      <c r="O9" s="59" t="s">
        <v>91</v>
      </c>
      <c r="P9" s="67" t="s">
        <v>79</v>
      </c>
      <c r="Q9" s="48" t="s">
        <v>80</v>
      </c>
      <c r="R9" s="48" t="s">
        <v>87</v>
      </c>
      <c r="S9" s="48" t="s">
        <v>88</v>
      </c>
      <c r="T9" s="42" t="s">
        <v>92</v>
      </c>
      <c r="U9" s="74" t="s">
        <v>74</v>
      </c>
      <c r="V9" s="71"/>
    </row>
    <row r="10" spans="2:22">
      <c r="B10" s="42" t="str">
        <f>"ID-"&amp; ROW()-ROW(tbl_RAC_BPM_Detail[[#Headers],[ID]])</f>
        <v>ID-6</v>
      </c>
      <c r="C10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ISU-BI-ID-6</v>
      </c>
      <c r="D10" s="42" t="s">
        <v>64</v>
      </c>
      <c r="E10" s="42" t="s">
        <v>75</v>
      </c>
      <c r="F10" s="60" t="s">
        <v>93</v>
      </c>
      <c r="G10" s="45" t="str">
        <f t="shared" si="0"/>
        <v>ID-6-PDF</v>
      </c>
      <c r="H10" s="46" t="str">
        <f t="shared" si="1"/>
        <v>n/a</v>
      </c>
      <c r="I10" s="45" t="str">
        <f t="shared" si="2"/>
        <v>ID-6-XML</v>
      </c>
      <c r="J10" s="46" t="s">
        <v>67</v>
      </c>
      <c r="K10" s="46" t="s">
        <v>67</v>
      </c>
      <c r="L10" s="47" t="s">
        <v>67</v>
      </c>
      <c r="M10" s="46" t="s">
        <v>77</v>
      </c>
      <c r="N10" s="47" t="s">
        <v>67</v>
      </c>
      <c r="O10" s="59" t="s">
        <v>94</v>
      </c>
      <c r="P10" s="67" t="s">
        <v>79</v>
      </c>
      <c r="Q10" s="48" t="s">
        <v>80</v>
      </c>
      <c r="R10" s="48" t="s">
        <v>87</v>
      </c>
      <c r="S10" s="48" t="s">
        <v>88</v>
      </c>
      <c r="T10" s="42" t="s">
        <v>95</v>
      </c>
      <c r="U10" s="74" t="s">
        <v>74</v>
      </c>
      <c r="V10" s="71"/>
    </row>
    <row r="11" spans="2:22">
      <c r="B11" s="42" t="str">
        <f>"ID-"&amp; ROW()-ROW(tbl_RAC_BPM_Detail[[#Headers],[ID]])</f>
        <v>ID-7</v>
      </c>
      <c r="C11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ISU-SD-ID-7</v>
      </c>
      <c r="D11" s="42" t="s">
        <v>64</v>
      </c>
      <c r="E11" s="42" t="s">
        <v>65</v>
      </c>
      <c r="F11" s="60" t="s">
        <v>96</v>
      </c>
      <c r="G11" s="45" t="str">
        <f t="shared" si="0"/>
        <v>ID-7-PDF</v>
      </c>
      <c r="H11" s="46" t="str">
        <f t="shared" si="1"/>
        <v>n/a</v>
      </c>
      <c r="I11" s="45" t="str">
        <f t="shared" si="2"/>
        <v>ID-7-XML</v>
      </c>
      <c r="J11" s="46" t="s">
        <v>67</v>
      </c>
      <c r="K11" s="46" t="s">
        <v>67</v>
      </c>
      <c r="L11" s="47" t="s">
        <v>67</v>
      </c>
      <c r="M11" s="46" t="s">
        <v>97</v>
      </c>
      <c r="N11" s="47"/>
      <c r="O11" s="59" t="s">
        <v>98</v>
      </c>
      <c r="P11" s="67" t="s">
        <v>79</v>
      </c>
      <c r="Q11" s="48" t="s">
        <v>80</v>
      </c>
      <c r="R11" s="48" t="s">
        <v>87</v>
      </c>
      <c r="S11" s="48" t="s">
        <v>99</v>
      </c>
      <c r="T11" s="42" t="s">
        <v>100</v>
      </c>
      <c r="U11" s="74" t="s">
        <v>74</v>
      </c>
      <c r="V11" s="71"/>
    </row>
    <row r="12" spans="2:22">
      <c r="B12" s="42" t="str">
        <f>"ID-"&amp; ROW()-ROW(tbl_RAC_BPM_Detail[[#Headers],[ID]])</f>
        <v>ID-8</v>
      </c>
      <c r="C12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ISU-SD-ID-8</v>
      </c>
      <c r="D12" s="42" t="s">
        <v>64</v>
      </c>
      <c r="E12" s="42" t="s">
        <v>65</v>
      </c>
      <c r="F12" s="60" t="s">
        <v>101</v>
      </c>
      <c r="G12" s="45" t="str">
        <f t="shared" si="0"/>
        <v>ID-8-PDF</v>
      </c>
      <c r="H12" s="45" t="str">
        <f t="shared" si="1"/>
        <v>ID-8-FA</v>
      </c>
      <c r="I12" s="45" t="str">
        <f t="shared" si="2"/>
        <v>ID-8-XML</v>
      </c>
      <c r="J12" s="45" t="s">
        <v>102</v>
      </c>
      <c r="K12" s="46" t="s">
        <v>67</v>
      </c>
      <c r="L12" s="47" t="s">
        <v>67</v>
      </c>
      <c r="M12" s="46" t="s">
        <v>97</v>
      </c>
      <c r="N12" s="47"/>
      <c r="O12" s="59" t="s">
        <v>103</v>
      </c>
      <c r="P12" s="67" t="s">
        <v>79</v>
      </c>
      <c r="Q12" s="48" t="s">
        <v>80</v>
      </c>
      <c r="R12" s="48" t="s">
        <v>87</v>
      </c>
      <c r="S12" s="48" t="s">
        <v>99</v>
      </c>
      <c r="T12" s="42" t="s">
        <v>104</v>
      </c>
      <c r="U12" s="74" t="s">
        <v>74</v>
      </c>
      <c r="V12" s="71"/>
    </row>
    <row r="13" spans="2:22">
      <c r="B13" s="42" t="str">
        <f>"ID-"&amp; ROW()-ROW(tbl_RAC_BPM_Detail[[#Headers],[ID]])</f>
        <v>ID-9</v>
      </c>
      <c r="C13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ERP-SD-ID-9</v>
      </c>
      <c r="D13" s="42" t="s">
        <v>105</v>
      </c>
      <c r="E13" s="42" t="s">
        <v>65</v>
      </c>
      <c r="F13" s="60" t="s">
        <v>106</v>
      </c>
      <c r="G13" s="45" t="str">
        <f t="shared" si="0"/>
        <v>ID-9-PDF</v>
      </c>
      <c r="H13" s="46" t="str">
        <f t="shared" si="1"/>
        <v>n/a</v>
      </c>
      <c r="I13" s="46" t="str">
        <f t="shared" si="2"/>
        <v>n/a</v>
      </c>
      <c r="J13" s="46" t="s">
        <v>67</v>
      </c>
      <c r="K13" s="46" t="s">
        <v>67</v>
      </c>
      <c r="L13" s="47" t="s">
        <v>67</v>
      </c>
      <c r="M13" s="46" t="s">
        <v>67</v>
      </c>
      <c r="N13" s="47" t="s">
        <v>67</v>
      </c>
      <c r="O13" s="59" t="s">
        <v>107</v>
      </c>
      <c r="P13" s="67" t="s">
        <v>79</v>
      </c>
      <c r="Q13" s="48" t="s">
        <v>108</v>
      </c>
      <c r="R13" s="48" t="s">
        <v>109</v>
      </c>
      <c r="S13" s="48" t="s">
        <v>88</v>
      </c>
      <c r="T13" s="42" t="s">
        <v>110</v>
      </c>
      <c r="U13" s="74" t="s">
        <v>74</v>
      </c>
      <c r="V13" s="71"/>
    </row>
    <row r="14" spans="2:22">
      <c r="B14" s="42" t="str">
        <f>"ID-"&amp; ROW()-ROW(tbl_RAC_BPM_Detail[[#Headers],[ID]])</f>
        <v>ID-10</v>
      </c>
      <c r="C14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ERP-SD-ID-10</v>
      </c>
      <c r="D14" s="42" t="s">
        <v>105</v>
      </c>
      <c r="E14" s="42" t="s">
        <v>65</v>
      </c>
      <c r="F14" s="60" t="s">
        <v>111</v>
      </c>
      <c r="G14" s="45" t="str">
        <f t="shared" si="0"/>
        <v>ID-10-PDF</v>
      </c>
      <c r="H14" s="46" t="str">
        <f t="shared" si="1"/>
        <v>n/a</v>
      </c>
      <c r="I14" s="46" t="str">
        <f t="shared" si="2"/>
        <v>n/a</v>
      </c>
      <c r="J14" s="46" t="s">
        <v>67</v>
      </c>
      <c r="K14" s="46" t="s">
        <v>67</v>
      </c>
      <c r="L14" s="47" t="s">
        <v>67</v>
      </c>
      <c r="M14" s="46" t="s">
        <v>67</v>
      </c>
      <c r="N14" s="47" t="s">
        <v>67</v>
      </c>
      <c r="O14" s="59" t="s">
        <v>112</v>
      </c>
      <c r="P14" s="67" t="s">
        <v>79</v>
      </c>
      <c r="Q14" s="48" t="s">
        <v>108</v>
      </c>
      <c r="R14" s="48" t="s">
        <v>109</v>
      </c>
      <c r="S14" s="48" t="s">
        <v>88</v>
      </c>
      <c r="T14" s="42" t="s">
        <v>113</v>
      </c>
      <c r="U14" s="74" t="s">
        <v>74</v>
      </c>
      <c r="V14" s="71"/>
    </row>
    <row r="15" spans="2:22">
      <c r="B15" s="42" t="str">
        <f>"ID-"&amp; ROW()-ROW(tbl_RAC_BPM_Detail[[#Headers],[ID]])</f>
        <v>ID-11</v>
      </c>
      <c r="C15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ISU-BI-ID-11</v>
      </c>
      <c r="D15" s="42" t="s">
        <v>64</v>
      </c>
      <c r="E15" s="42" t="s">
        <v>75</v>
      </c>
      <c r="F15" s="60" t="s">
        <v>114</v>
      </c>
      <c r="G15" s="45" t="str">
        <f t="shared" si="0"/>
        <v>ID-11-PDF</v>
      </c>
      <c r="H15" s="46" t="str">
        <f t="shared" si="1"/>
        <v>n/a</v>
      </c>
      <c r="I15" s="45" t="str">
        <f t="shared" si="2"/>
        <v>ID-11-XML</v>
      </c>
      <c r="J15" s="46" t="s">
        <v>67</v>
      </c>
      <c r="K15" s="46" t="s">
        <v>67</v>
      </c>
      <c r="L15" s="47" t="s">
        <v>67</v>
      </c>
      <c r="M15" s="46" t="s">
        <v>77</v>
      </c>
      <c r="N15" s="47" t="s">
        <v>67</v>
      </c>
      <c r="O15" s="59" t="s">
        <v>115</v>
      </c>
      <c r="P15" s="67" t="s">
        <v>79</v>
      </c>
      <c r="Q15" s="48" t="s">
        <v>80</v>
      </c>
      <c r="R15" s="48" t="s">
        <v>87</v>
      </c>
      <c r="S15" s="48" t="s">
        <v>116</v>
      </c>
      <c r="T15" s="42" t="s">
        <v>67</v>
      </c>
      <c r="U15" s="74" t="s">
        <v>74</v>
      </c>
      <c r="V15" s="71"/>
    </row>
    <row r="16" spans="2:22">
      <c r="B16" s="42" t="str">
        <f>"ID-"&amp; ROW()-ROW(tbl_RAC_BPM_Detail[[#Headers],[ID]])</f>
        <v>ID-12</v>
      </c>
      <c r="C16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ISU-BI-ID-12</v>
      </c>
      <c r="D16" s="42" t="s">
        <v>64</v>
      </c>
      <c r="E16" s="42" t="s">
        <v>75</v>
      </c>
      <c r="F16" s="60" t="s">
        <v>117</v>
      </c>
      <c r="G16" s="45" t="str">
        <f t="shared" si="0"/>
        <v>ID-12-PDF</v>
      </c>
      <c r="H16" s="46" t="str">
        <f t="shared" si="1"/>
        <v>n/a</v>
      </c>
      <c r="I16" s="45" t="str">
        <f t="shared" si="2"/>
        <v>ID-12-XML</v>
      </c>
      <c r="J16" s="46" t="s">
        <v>67</v>
      </c>
      <c r="K16" s="46" t="s">
        <v>67</v>
      </c>
      <c r="L16" s="47" t="s">
        <v>67</v>
      </c>
      <c r="M16" s="46" t="s">
        <v>77</v>
      </c>
      <c r="N16" s="47" t="s">
        <v>67</v>
      </c>
      <c r="O16" s="59" t="s">
        <v>118</v>
      </c>
      <c r="P16" s="67" t="s">
        <v>79</v>
      </c>
      <c r="Q16" s="48" t="s">
        <v>80</v>
      </c>
      <c r="R16" s="48" t="s">
        <v>87</v>
      </c>
      <c r="S16" s="48" t="s">
        <v>73</v>
      </c>
      <c r="T16" s="42" t="s">
        <v>67</v>
      </c>
      <c r="U16" s="74" t="s">
        <v>74</v>
      </c>
      <c r="V16" s="71"/>
    </row>
    <row r="17" spans="2:22">
      <c r="B17" s="42" t="str">
        <f>"ID-"&amp; ROW()-ROW(tbl_RAC_BPM_Detail[[#Headers],[ID]])</f>
        <v>ID-13</v>
      </c>
      <c r="C17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ISU-SD-ID-13</v>
      </c>
      <c r="D17" s="42" t="s">
        <v>64</v>
      </c>
      <c r="E17" s="42" t="s">
        <v>65</v>
      </c>
      <c r="F17" s="60" t="s">
        <v>119</v>
      </c>
      <c r="G17" s="45" t="str">
        <f t="shared" si="0"/>
        <v>ID-13-PDF</v>
      </c>
      <c r="H17" s="46" t="str">
        <f t="shared" si="1"/>
        <v>n/a</v>
      </c>
      <c r="I17" s="45" t="str">
        <f t="shared" si="2"/>
        <v>ID-13-XML</v>
      </c>
      <c r="J17" s="46" t="s">
        <v>67</v>
      </c>
      <c r="K17" s="46" t="s">
        <v>67</v>
      </c>
      <c r="L17" s="47" t="s">
        <v>67</v>
      </c>
      <c r="M17" s="46" t="s">
        <v>120</v>
      </c>
      <c r="N17" s="47"/>
      <c r="O17" s="59" t="s">
        <v>121</v>
      </c>
      <c r="P17" s="67" t="s">
        <v>79</v>
      </c>
      <c r="Q17" s="48" t="s">
        <v>80</v>
      </c>
      <c r="R17" s="48" t="s">
        <v>87</v>
      </c>
      <c r="S17" s="48" t="s">
        <v>73</v>
      </c>
      <c r="T17" s="42" t="s">
        <v>67</v>
      </c>
      <c r="U17" s="74" t="s">
        <v>74</v>
      </c>
      <c r="V17" s="71"/>
    </row>
    <row r="18" spans="2:22">
      <c r="B18" s="42" t="str">
        <f>"ID-"&amp; ROW()-ROW(tbl_RAC_BPM_Detail[[#Headers],[ID]])</f>
        <v>ID-14</v>
      </c>
      <c r="C18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ISU-SD-ID-14</v>
      </c>
      <c r="D18" s="42" t="s">
        <v>64</v>
      </c>
      <c r="E18" s="42" t="s">
        <v>65</v>
      </c>
      <c r="F18" s="60" t="s">
        <v>122</v>
      </c>
      <c r="G18" s="45" t="str">
        <f t="shared" si="0"/>
        <v>ID-14-PDF</v>
      </c>
      <c r="H18" s="45" t="str">
        <f t="shared" si="1"/>
        <v>ID-14-FA</v>
      </c>
      <c r="I18" s="45" t="str">
        <f t="shared" si="2"/>
        <v>ID-14-XML</v>
      </c>
      <c r="J18" s="45" t="s">
        <v>123</v>
      </c>
      <c r="K18" s="46" t="s">
        <v>67</v>
      </c>
      <c r="L18" s="47" t="s">
        <v>67</v>
      </c>
      <c r="M18" s="84" t="s">
        <v>120</v>
      </c>
      <c r="N18" s="47"/>
      <c r="O18" s="59" t="s">
        <v>124</v>
      </c>
      <c r="P18" s="67" t="s">
        <v>79</v>
      </c>
      <c r="Q18" s="48" t="s">
        <v>80</v>
      </c>
      <c r="R18" s="48" t="s">
        <v>87</v>
      </c>
      <c r="S18" s="48" t="s">
        <v>73</v>
      </c>
      <c r="T18" s="42" t="s">
        <v>67</v>
      </c>
      <c r="U18" s="74" t="s">
        <v>74</v>
      </c>
      <c r="V18" s="71"/>
    </row>
    <row r="19" spans="2:22">
      <c r="B19" s="42" t="str">
        <f>"ID-"&amp; ROW()-ROW(tbl_RAC_BPM_Detail[[#Headers],[ID]])</f>
        <v>ID-15</v>
      </c>
      <c r="C19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ISU-BI-ID-15</v>
      </c>
      <c r="D19" s="64" t="s">
        <v>64</v>
      </c>
      <c r="E19" s="64" t="s">
        <v>75</v>
      </c>
      <c r="F19" s="60" t="s">
        <v>76</v>
      </c>
      <c r="G19" s="45" t="str">
        <f t="shared" si="0"/>
        <v>ID-15-PDF</v>
      </c>
      <c r="H19" s="46" t="str">
        <f t="shared" si="1"/>
        <v>n/a</v>
      </c>
      <c r="I19" s="45" t="str">
        <f t="shared" si="2"/>
        <v>ID-15-XML</v>
      </c>
      <c r="J19" s="46" t="s">
        <v>67</v>
      </c>
      <c r="K19" s="46" t="s">
        <v>67</v>
      </c>
      <c r="L19" s="47" t="s">
        <v>67</v>
      </c>
      <c r="M19" s="46" t="s">
        <v>77</v>
      </c>
      <c r="N19" s="47" t="s">
        <v>67</v>
      </c>
      <c r="O19" s="57" t="s">
        <v>125</v>
      </c>
      <c r="P19" s="67" t="s">
        <v>79</v>
      </c>
      <c r="Q19" s="48" t="s">
        <v>80</v>
      </c>
      <c r="R19" s="49" t="s">
        <v>87</v>
      </c>
      <c r="S19" s="48"/>
      <c r="T19" s="42"/>
      <c r="U19" s="74"/>
      <c r="V19" s="71"/>
    </row>
    <row r="20" spans="2:22">
      <c r="B20" s="42" t="str">
        <f>"ID-"&amp; ROW()-ROW(tbl_RAC_BPM_Detail[[#Headers],[ID]])</f>
        <v>ID-16</v>
      </c>
      <c r="C20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ISU-BI-ID-16</v>
      </c>
      <c r="D20" s="64" t="s">
        <v>64</v>
      </c>
      <c r="E20" s="64" t="s">
        <v>75</v>
      </c>
      <c r="F20" s="60" t="s">
        <v>126</v>
      </c>
      <c r="G20" s="45" t="str">
        <f t="shared" si="0"/>
        <v>ID-16-PDF</v>
      </c>
      <c r="H20" s="45" t="str">
        <f t="shared" si="1"/>
        <v>ID-16-FA</v>
      </c>
      <c r="I20" s="45" t="str">
        <f t="shared" si="2"/>
        <v>ID-16-XML</v>
      </c>
      <c r="J20" s="45" t="s">
        <v>127</v>
      </c>
      <c r="K20" s="46" t="s">
        <v>67</v>
      </c>
      <c r="L20" s="47" t="s">
        <v>67</v>
      </c>
      <c r="M20" s="46" t="s">
        <v>77</v>
      </c>
      <c r="N20" s="47" t="s">
        <v>67</v>
      </c>
      <c r="O20" s="57" t="s">
        <v>128</v>
      </c>
      <c r="P20" s="67" t="s">
        <v>79</v>
      </c>
      <c r="Q20" s="48" t="s">
        <v>80</v>
      </c>
      <c r="R20" s="48" t="s">
        <v>87</v>
      </c>
      <c r="S20" s="48"/>
      <c r="T20" s="42"/>
      <c r="U20" s="74"/>
      <c r="V20" s="71"/>
    </row>
    <row r="21" spans="2:22">
      <c r="B21" s="42" t="str">
        <f>"ID-"&amp; ROW()-ROW(tbl_RAC_BPM_Detail[[#Headers],[ID]])</f>
        <v>ID-17</v>
      </c>
      <c r="C21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ISU-BI-ID-17</v>
      </c>
      <c r="D21" s="64" t="s">
        <v>64</v>
      </c>
      <c r="E21" s="64" t="s">
        <v>75</v>
      </c>
      <c r="F21" s="60" t="s">
        <v>129</v>
      </c>
      <c r="G21" s="45" t="str">
        <f t="shared" si="0"/>
        <v>ID-17-PDF</v>
      </c>
      <c r="H21" s="45" t="str">
        <f t="shared" si="1"/>
        <v>ID-17-FA</v>
      </c>
      <c r="I21" s="45" t="str">
        <f t="shared" si="2"/>
        <v>ID-17-XML</v>
      </c>
      <c r="J21" s="45" t="s">
        <v>130</v>
      </c>
      <c r="K21" s="46" t="s">
        <v>67</v>
      </c>
      <c r="L21" s="47" t="s">
        <v>67</v>
      </c>
      <c r="M21" s="46" t="s">
        <v>77</v>
      </c>
      <c r="N21" s="47" t="s">
        <v>67</v>
      </c>
      <c r="O21" s="57" t="s">
        <v>131</v>
      </c>
      <c r="P21" s="67" t="s">
        <v>79</v>
      </c>
      <c r="Q21" s="48" t="s">
        <v>80</v>
      </c>
      <c r="R21" s="48" t="s">
        <v>87</v>
      </c>
      <c r="S21" s="48"/>
      <c r="T21" s="42"/>
      <c r="U21" s="74"/>
      <c r="V21" s="71"/>
    </row>
    <row r="22" spans="2:22">
      <c r="B22" s="42" t="str">
        <f>"ID-"&amp; ROW()-ROW(tbl_RAC_BPM_Detail[[#Headers],[ID]])</f>
        <v>ID-18</v>
      </c>
      <c r="C22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ISU-BI-ID-18</v>
      </c>
      <c r="D22" s="64" t="s">
        <v>64</v>
      </c>
      <c r="E22" s="64" t="s">
        <v>75</v>
      </c>
      <c r="F22" s="60" t="s">
        <v>132</v>
      </c>
      <c r="G22" s="45" t="str">
        <f t="shared" si="0"/>
        <v>ID-18-PDF</v>
      </c>
      <c r="H22" s="45" t="str">
        <f t="shared" si="1"/>
        <v>ID-18-FA</v>
      </c>
      <c r="I22" s="45" t="str">
        <f t="shared" si="2"/>
        <v>ID-18-XML</v>
      </c>
      <c r="J22" s="45" t="s">
        <v>133</v>
      </c>
      <c r="K22" s="46" t="s">
        <v>67</v>
      </c>
      <c r="L22" s="47" t="s">
        <v>67</v>
      </c>
      <c r="M22" s="46" t="s">
        <v>77</v>
      </c>
      <c r="N22" s="47" t="s">
        <v>67</v>
      </c>
      <c r="O22" s="57" t="s">
        <v>134</v>
      </c>
      <c r="P22" s="67" t="s">
        <v>79</v>
      </c>
      <c r="Q22" s="48" t="s">
        <v>80</v>
      </c>
      <c r="R22" s="48" t="s">
        <v>87</v>
      </c>
      <c r="S22" s="48"/>
      <c r="T22" s="42"/>
      <c r="U22" s="74"/>
      <c r="V22" s="71"/>
    </row>
    <row r="23" spans="2:22">
      <c r="B23" s="42" t="str">
        <f>"ID-"&amp; ROW()-ROW(tbl_RAC_BPM_Detail[[#Headers],[ID]])</f>
        <v>ID-19</v>
      </c>
      <c r="C23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ISU-BI-ID-19</v>
      </c>
      <c r="D23" s="64" t="s">
        <v>64</v>
      </c>
      <c r="E23" s="64" t="s">
        <v>75</v>
      </c>
      <c r="F23" s="60" t="s">
        <v>135</v>
      </c>
      <c r="G23" s="45" t="str">
        <f t="shared" si="0"/>
        <v>ID-19-PDF</v>
      </c>
      <c r="H23" s="45" t="str">
        <f t="shared" si="1"/>
        <v>ID-19-FA</v>
      </c>
      <c r="I23" s="45" t="str">
        <f t="shared" si="2"/>
        <v>ID-19-XML</v>
      </c>
      <c r="J23" s="45" t="s">
        <v>136</v>
      </c>
      <c r="K23" s="46" t="s">
        <v>67</v>
      </c>
      <c r="L23" s="47" t="s">
        <v>67</v>
      </c>
      <c r="M23" s="46" t="s">
        <v>77</v>
      </c>
      <c r="N23" s="47" t="s">
        <v>67</v>
      </c>
      <c r="O23" s="57" t="s">
        <v>137</v>
      </c>
      <c r="P23" s="67" t="s">
        <v>79</v>
      </c>
      <c r="Q23" s="48" t="s">
        <v>80</v>
      </c>
      <c r="R23" s="48" t="s">
        <v>87</v>
      </c>
      <c r="S23" s="48"/>
      <c r="T23" s="42"/>
      <c r="U23" s="74"/>
      <c r="V23" s="71"/>
    </row>
    <row r="24" spans="2:22">
      <c r="B24" s="42" t="str">
        <f>"ID-"&amp; ROW()-ROW(tbl_RAC_BPM_Detail[[#Headers],[ID]])</f>
        <v>ID-20</v>
      </c>
      <c r="C24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ERP-SD-ID-20</v>
      </c>
      <c r="D24" s="64" t="s">
        <v>105</v>
      </c>
      <c r="E24" s="64" t="s">
        <v>65</v>
      </c>
      <c r="F24" s="60" t="s">
        <v>138</v>
      </c>
      <c r="G24" s="45" t="str">
        <f t="shared" si="0"/>
        <v>ID-20-PDF</v>
      </c>
      <c r="H24" s="46" t="str">
        <f t="shared" si="1"/>
        <v>n/a</v>
      </c>
      <c r="I24" s="46" t="str">
        <f t="shared" si="2"/>
        <v>n/a</v>
      </c>
      <c r="J24" s="46" t="s">
        <v>67</v>
      </c>
      <c r="K24" s="46" t="s">
        <v>67</v>
      </c>
      <c r="L24" s="47" t="s">
        <v>67</v>
      </c>
      <c r="M24" s="46" t="s">
        <v>67</v>
      </c>
      <c r="N24" s="47"/>
      <c r="O24" s="57" t="s">
        <v>139</v>
      </c>
      <c r="P24" s="67" t="s">
        <v>79</v>
      </c>
      <c r="Q24" s="48" t="s">
        <v>108</v>
      </c>
      <c r="R24" s="48" t="s">
        <v>140</v>
      </c>
      <c r="S24" s="48" t="s">
        <v>141</v>
      </c>
      <c r="T24" s="42"/>
      <c r="U24" s="74"/>
      <c r="V24" s="71"/>
    </row>
    <row r="25" spans="2:22">
      <c r="B25" s="42" t="str">
        <f>"ID-"&amp; ROW()-ROW(tbl_RAC_BPM_Detail[[#Headers],[ID]])</f>
        <v>ID-21</v>
      </c>
      <c r="C25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ERP-SD-ID-21</v>
      </c>
      <c r="D25" s="64" t="s">
        <v>105</v>
      </c>
      <c r="E25" s="64" t="s">
        <v>65</v>
      </c>
      <c r="F25" s="60" t="s">
        <v>142</v>
      </c>
      <c r="G25" s="45" t="str">
        <f t="shared" si="0"/>
        <v>ID-21-PDF</v>
      </c>
      <c r="H25" s="46" t="str">
        <f t="shared" si="1"/>
        <v>n/a</v>
      </c>
      <c r="I25" s="46" t="str">
        <f t="shared" si="2"/>
        <v>n/a</v>
      </c>
      <c r="J25" s="46" t="s">
        <v>67</v>
      </c>
      <c r="K25" s="46" t="s">
        <v>67</v>
      </c>
      <c r="L25" s="47" t="s">
        <v>67</v>
      </c>
      <c r="M25" s="46" t="s">
        <v>67</v>
      </c>
      <c r="N25" s="47"/>
      <c r="O25" s="57" t="s">
        <v>143</v>
      </c>
      <c r="P25" s="67" t="s">
        <v>79</v>
      </c>
      <c r="Q25" s="48" t="s">
        <v>108</v>
      </c>
      <c r="R25" s="48" t="s">
        <v>144</v>
      </c>
      <c r="S25" s="48" t="s">
        <v>141</v>
      </c>
      <c r="T25" s="42"/>
      <c r="U25" s="74"/>
      <c r="V25" s="71"/>
    </row>
    <row r="26" spans="2:22">
      <c r="B26" s="42" t="str">
        <f>"ID-"&amp; ROW()-ROW(tbl_RAC_BPM_Detail[[#Headers],[ID]])</f>
        <v>ID-22</v>
      </c>
      <c r="C26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ERP-SD-ID-22</v>
      </c>
      <c r="D26" s="64" t="s">
        <v>105</v>
      </c>
      <c r="E26" s="64" t="s">
        <v>65</v>
      </c>
      <c r="F26" s="60" t="s">
        <v>145</v>
      </c>
      <c r="G26" s="45" t="str">
        <f t="shared" si="0"/>
        <v>ID-22-PDF</v>
      </c>
      <c r="H26" s="46" t="str">
        <f t="shared" si="1"/>
        <v>n/a</v>
      </c>
      <c r="I26" s="46" t="str">
        <f t="shared" si="2"/>
        <v>n/a</v>
      </c>
      <c r="J26" s="46" t="s">
        <v>67</v>
      </c>
      <c r="K26" s="46" t="s">
        <v>67</v>
      </c>
      <c r="L26" s="47" t="s">
        <v>67</v>
      </c>
      <c r="M26" s="46" t="s">
        <v>67</v>
      </c>
      <c r="N26" s="47"/>
      <c r="O26" s="57" t="s">
        <v>146</v>
      </c>
      <c r="P26" s="67" t="s">
        <v>79</v>
      </c>
      <c r="Q26" s="48" t="s">
        <v>108</v>
      </c>
      <c r="R26" s="48" t="s">
        <v>147</v>
      </c>
      <c r="S26" s="48" t="s">
        <v>141</v>
      </c>
      <c r="T26" s="42"/>
      <c r="U26" s="74"/>
      <c r="V26" s="71"/>
    </row>
    <row r="27" spans="2:22">
      <c r="B27" s="42" t="str">
        <f>"ID-"&amp; ROW()-ROW(tbl_RAC_BPM_Detail[[#Headers],[ID]])</f>
        <v>ID-23</v>
      </c>
      <c r="C27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ERP-SD-ID-23</v>
      </c>
      <c r="D27" s="64" t="s">
        <v>105</v>
      </c>
      <c r="E27" s="64" t="s">
        <v>65</v>
      </c>
      <c r="F27" s="60" t="s">
        <v>148</v>
      </c>
      <c r="G27" s="45" t="str">
        <f t="shared" si="0"/>
        <v>ID-23-PDF</v>
      </c>
      <c r="H27" s="46" t="str">
        <f t="shared" si="1"/>
        <v>n/a</v>
      </c>
      <c r="I27" s="46" t="str">
        <f t="shared" si="2"/>
        <v>n/a</v>
      </c>
      <c r="J27" s="46" t="s">
        <v>67</v>
      </c>
      <c r="K27" s="46" t="s">
        <v>67</v>
      </c>
      <c r="L27" s="47" t="s">
        <v>67</v>
      </c>
      <c r="M27" s="46" t="s">
        <v>67</v>
      </c>
      <c r="N27" s="47"/>
      <c r="O27" s="57" t="s">
        <v>149</v>
      </c>
      <c r="P27" s="67" t="s">
        <v>79</v>
      </c>
      <c r="Q27" s="48" t="s">
        <v>108</v>
      </c>
      <c r="R27" s="48" t="s">
        <v>144</v>
      </c>
      <c r="S27" s="48" t="s">
        <v>141</v>
      </c>
      <c r="T27" s="42"/>
      <c r="U27" s="74"/>
      <c r="V27" s="71"/>
    </row>
    <row r="28" spans="2:22">
      <c r="B28" s="42" t="str">
        <f>"ID-"&amp; ROW()-ROW(tbl_RAC_BPM_Detail[[#Headers],[ID]])</f>
        <v>ID-24</v>
      </c>
      <c r="C28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ERP-SD-ID-24</v>
      </c>
      <c r="D28" s="64" t="s">
        <v>105</v>
      </c>
      <c r="E28" s="64" t="s">
        <v>65</v>
      </c>
      <c r="F28" s="60" t="s">
        <v>150</v>
      </c>
      <c r="G28" s="45" t="str">
        <f t="shared" si="0"/>
        <v>ID-24-PDF</v>
      </c>
      <c r="H28" s="46" t="str">
        <f t="shared" si="1"/>
        <v>n/a</v>
      </c>
      <c r="I28" s="46" t="str">
        <f t="shared" si="2"/>
        <v>n/a</v>
      </c>
      <c r="J28" s="46" t="s">
        <v>67</v>
      </c>
      <c r="K28" s="46" t="s">
        <v>67</v>
      </c>
      <c r="L28" s="47" t="s">
        <v>67</v>
      </c>
      <c r="M28" s="46" t="s">
        <v>67</v>
      </c>
      <c r="N28" s="47"/>
      <c r="O28" s="57" t="s">
        <v>151</v>
      </c>
      <c r="P28" s="67" t="s">
        <v>79</v>
      </c>
      <c r="Q28" s="48" t="s">
        <v>108</v>
      </c>
      <c r="R28" s="48" t="s">
        <v>152</v>
      </c>
      <c r="S28" s="48" t="s">
        <v>141</v>
      </c>
      <c r="T28" s="42"/>
      <c r="U28" s="74"/>
      <c r="V28" s="71"/>
    </row>
    <row r="29" spans="2:22">
      <c r="B29" s="42" t="str">
        <f>"ID-"&amp; ROW()-ROW(tbl_RAC_BPM_Detail[[#Headers],[ID]])</f>
        <v>ID-25</v>
      </c>
      <c r="C29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ERP-SD-ID-25</v>
      </c>
      <c r="D29" s="64" t="s">
        <v>105</v>
      </c>
      <c r="E29" s="64" t="s">
        <v>65</v>
      </c>
      <c r="F29" s="60" t="s">
        <v>153</v>
      </c>
      <c r="G29" s="45" t="str">
        <f t="shared" si="0"/>
        <v>ID-25-PDF</v>
      </c>
      <c r="H29" s="46" t="str">
        <f t="shared" si="1"/>
        <v>n/a</v>
      </c>
      <c r="I29" s="46" t="str">
        <f t="shared" si="2"/>
        <v>n/a</v>
      </c>
      <c r="J29" s="46" t="s">
        <v>67</v>
      </c>
      <c r="K29" s="46" t="s">
        <v>67</v>
      </c>
      <c r="L29" s="47" t="s">
        <v>67</v>
      </c>
      <c r="M29" s="46" t="s">
        <v>67</v>
      </c>
      <c r="N29" s="47"/>
      <c r="O29" s="57" t="s">
        <v>154</v>
      </c>
      <c r="P29" s="67" t="s">
        <v>79</v>
      </c>
      <c r="Q29" s="48" t="s">
        <v>108</v>
      </c>
      <c r="R29" s="48" t="s">
        <v>147</v>
      </c>
      <c r="S29" s="48" t="s">
        <v>141</v>
      </c>
      <c r="T29" s="42"/>
      <c r="U29" s="74"/>
      <c r="V29" s="71"/>
    </row>
    <row r="30" spans="2:22">
      <c r="B30" s="42" t="str">
        <f>"ID-"&amp; ROW()-ROW(tbl_RAC_BPM_Detail[[#Headers],[ID]])</f>
        <v>ID-26</v>
      </c>
      <c r="C30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ERP-SD-ID-26</v>
      </c>
      <c r="D30" s="64" t="s">
        <v>105</v>
      </c>
      <c r="E30" s="64" t="s">
        <v>65</v>
      </c>
      <c r="F30" s="60" t="s">
        <v>155</v>
      </c>
      <c r="G30" s="45" t="str">
        <f t="shared" si="0"/>
        <v>ID-26-PDF</v>
      </c>
      <c r="H30" s="46" t="str">
        <f t="shared" si="1"/>
        <v>n/a</v>
      </c>
      <c r="I30" s="46" t="str">
        <f t="shared" si="2"/>
        <v>n/a</v>
      </c>
      <c r="J30" s="46" t="s">
        <v>67</v>
      </c>
      <c r="K30" s="46" t="s">
        <v>67</v>
      </c>
      <c r="L30" s="47" t="s">
        <v>67</v>
      </c>
      <c r="M30" s="46" t="s">
        <v>67</v>
      </c>
      <c r="N30" s="47"/>
      <c r="O30" s="57" t="s">
        <v>156</v>
      </c>
      <c r="P30" s="67" t="s">
        <v>79</v>
      </c>
      <c r="Q30" s="48" t="s">
        <v>108</v>
      </c>
      <c r="R30" s="48" t="s">
        <v>147</v>
      </c>
      <c r="S30" s="48" t="s">
        <v>141</v>
      </c>
      <c r="T30" s="42"/>
      <c r="U30" s="74"/>
      <c r="V30" s="71"/>
    </row>
    <row r="31" spans="2:22">
      <c r="B31" s="42" t="str">
        <f>"ID-"&amp; ROW()-ROW(tbl_RAC_BPM_Detail[[#Headers],[ID]])</f>
        <v>ID-27</v>
      </c>
      <c r="C31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ERP-SD-ID-27</v>
      </c>
      <c r="D31" s="64" t="s">
        <v>105</v>
      </c>
      <c r="E31" s="64" t="s">
        <v>65</v>
      </c>
      <c r="F31" s="60" t="s">
        <v>157</v>
      </c>
      <c r="G31" s="45" t="str">
        <f t="shared" si="0"/>
        <v>ID-27-PDF</v>
      </c>
      <c r="H31" s="46" t="str">
        <f t="shared" si="1"/>
        <v>n/a</v>
      </c>
      <c r="I31" s="46" t="str">
        <f t="shared" si="2"/>
        <v>n/a</v>
      </c>
      <c r="J31" s="46" t="s">
        <v>67</v>
      </c>
      <c r="K31" s="46" t="s">
        <v>67</v>
      </c>
      <c r="L31" s="47" t="s">
        <v>67</v>
      </c>
      <c r="M31" s="46" t="s">
        <v>67</v>
      </c>
      <c r="N31" s="47"/>
      <c r="O31" s="57" t="s">
        <v>158</v>
      </c>
      <c r="P31" s="67" t="s">
        <v>79</v>
      </c>
      <c r="Q31" s="48" t="s">
        <v>108</v>
      </c>
      <c r="R31" s="48" t="s">
        <v>152</v>
      </c>
      <c r="S31" s="48" t="s">
        <v>141</v>
      </c>
      <c r="T31" s="42"/>
      <c r="U31" s="74"/>
      <c r="V31" s="71"/>
    </row>
    <row r="32" spans="2:22">
      <c r="B32" s="42" t="str">
        <f>"ID-"&amp; ROW()-ROW(tbl_RAC_BPM_Detail[[#Headers],[ID]])</f>
        <v>ID-28</v>
      </c>
      <c r="C32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ERP-SD-ID-28</v>
      </c>
      <c r="D32" s="64" t="s">
        <v>105</v>
      </c>
      <c r="E32" s="64" t="s">
        <v>65</v>
      </c>
      <c r="F32" s="60" t="s">
        <v>138</v>
      </c>
      <c r="G32" s="45" t="str">
        <f t="shared" si="0"/>
        <v>ID-28-PDF</v>
      </c>
      <c r="H32" s="46" t="str">
        <f t="shared" si="1"/>
        <v>n/a</v>
      </c>
      <c r="I32" s="46" t="str">
        <f t="shared" si="2"/>
        <v>n/a</v>
      </c>
      <c r="J32" s="46" t="s">
        <v>67</v>
      </c>
      <c r="K32" s="46" t="s">
        <v>67</v>
      </c>
      <c r="L32" s="47" t="s">
        <v>67</v>
      </c>
      <c r="M32" s="46" t="s">
        <v>67</v>
      </c>
      <c r="N32" s="47"/>
      <c r="O32" s="57" t="s">
        <v>159</v>
      </c>
      <c r="P32" s="67" t="s">
        <v>79</v>
      </c>
      <c r="Q32" s="48" t="s">
        <v>108</v>
      </c>
      <c r="R32" s="48" t="s">
        <v>147</v>
      </c>
      <c r="S32" s="48" t="s">
        <v>141</v>
      </c>
      <c r="T32" s="42"/>
      <c r="U32" s="74"/>
      <c r="V32" s="71"/>
    </row>
    <row r="33" spans="2:22">
      <c r="B33" s="42" t="str">
        <f>"ID-"&amp; ROW()-ROW(tbl_RAC_BPM_Detail[[#Headers],[ID]])</f>
        <v>ID-29</v>
      </c>
      <c r="C33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ERP-SD-ID-29</v>
      </c>
      <c r="D33" s="64" t="s">
        <v>105</v>
      </c>
      <c r="E33" s="64" t="s">
        <v>65</v>
      </c>
      <c r="F33" s="60" t="s">
        <v>160</v>
      </c>
      <c r="G33" s="45" t="str">
        <f t="shared" si="0"/>
        <v>ID-29-PDF</v>
      </c>
      <c r="H33" s="46" t="str">
        <f t="shared" si="1"/>
        <v>n/a</v>
      </c>
      <c r="I33" s="46" t="str">
        <f t="shared" si="2"/>
        <v>n/a</v>
      </c>
      <c r="J33" s="46" t="s">
        <v>67</v>
      </c>
      <c r="K33" s="46" t="s">
        <v>67</v>
      </c>
      <c r="L33" s="47" t="s">
        <v>67</v>
      </c>
      <c r="M33" s="46" t="s">
        <v>67</v>
      </c>
      <c r="N33" s="47"/>
      <c r="O33" s="57" t="s">
        <v>161</v>
      </c>
      <c r="P33" s="67" t="s">
        <v>79</v>
      </c>
      <c r="Q33" s="48" t="s">
        <v>108</v>
      </c>
      <c r="R33" s="48" t="s">
        <v>109</v>
      </c>
      <c r="S33" s="48" t="s">
        <v>141</v>
      </c>
      <c r="T33" s="42"/>
      <c r="U33" s="74"/>
      <c r="V33" s="71"/>
    </row>
    <row r="34" spans="2:22">
      <c r="B34" s="42" t="str">
        <f>"ID-"&amp; ROW()-ROW(tbl_RAC_BPM_Detail[[#Headers],[ID]])</f>
        <v>ID-30</v>
      </c>
      <c r="C34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ERP-SD-ID-30</v>
      </c>
      <c r="D34" s="64" t="s">
        <v>105</v>
      </c>
      <c r="E34" s="64" t="s">
        <v>65</v>
      </c>
      <c r="F34" s="60" t="s">
        <v>162</v>
      </c>
      <c r="G34" s="45" t="str">
        <f t="shared" si="0"/>
        <v>ID-30-PDF</v>
      </c>
      <c r="H34" s="46" t="str">
        <f t="shared" si="1"/>
        <v>n/a</v>
      </c>
      <c r="I34" s="46" t="str">
        <f t="shared" si="2"/>
        <v>n/a</v>
      </c>
      <c r="J34" s="46" t="s">
        <v>67</v>
      </c>
      <c r="K34" s="46" t="s">
        <v>67</v>
      </c>
      <c r="L34" s="47" t="s">
        <v>67</v>
      </c>
      <c r="M34" s="46" t="s">
        <v>67</v>
      </c>
      <c r="N34" s="47"/>
      <c r="O34" s="57" t="s">
        <v>163</v>
      </c>
      <c r="P34" s="67" t="s">
        <v>79</v>
      </c>
      <c r="Q34" s="48" t="s">
        <v>108</v>
      </c>
      <c r="R34" s="48" t="s">
        <v>144</v>
      </c>
      <c r="S34" s="48" t="s">
        <v>141</v>
      </c>
      <c r="T34" s="42"/>
      <c r="U34" s="74"/>
      <c r="V34" s="71"/>
    </row>
    <row r="35" spans="2:22">
      <c r="B35" s="42" t="str">
        <f>"ID-"&amp; ROW()-ROW(tbl_RAC_BPM_Detail[[#Headers],[ID]])</f>
        <v>ID-31</v>
      </c>
      <c r="C35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ERP-SD-ID-31</v>
      </c>
      <c r="D35" s="64" t="s">
        <v>105</v>
      </c>
      <c r="E35" s="64" t="s">
        <v>65</v>
      </c>
      <c r="F35" s="60" t="s">
        <v>164</v>
      </c>
      <c r="G35" s="45" t="str">
        <f t="shared" si="0"/>
        <v>ID-31-PDF</v>
      </c>
      <c r="H35" s="46" t="str">
        <f t="shared" si="1"/>
        <v>n/a</v>
      </c>
      <c r="I35" s="46" t="str">
        <f t="shared" si="2"/>
        <v>n/a</v>
      </c>
      <c r="J35" s="46" t="s">
        <v>67</v>
      </c>
      <c r="K35" s="46" t="s">
        <v>67</v>
      </c>
      <c r="L35" s="47" t="s">
        <v>67</v>
      </c>
      <c r="M35" s="46" t="s">
        <v>67</v>
      </c>
      <c r="N35" s="47"/>
      <c r="O35" s="57" t="s">
        <v>165</v>
      </c>
      <c r="P35" s="66" t="s">
        <v>70</v>
      </c>
      <c r="Q35" s="48" t="s">
        <v>166</v>
      </c>
      <c r="R35" s="48" t="s">
        <v>167</v>
      </c>
      <c r="S35" s="48"/>
      <c r="T35" s="42"/>
      <c r="U35" s="74"/>
      <c r="V35" s="71"/>
    </row>
    <row r="36" spans="2:22">
      <c r="B36" s="42" t="str">
        <f>"ID-"&amp; ROW()-ROW(tbl_RAC_BPM_Detail[[#Headers],[ID]])</f>
        <v>ID-32</v>
      </c>
      <c r="C36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ERP-SD-ID-32</v>
      </c>
      <c r="D36" s="64" t="s">
        <v>105</v>
      </c>
      <c r="E36" s="64" t="s">
        <v>65</v>
      </c>
      <c r="F36" s="60" t="s">
        <v>168</v>
      </c>
      <c r="G36" s="45" t="str">
        <f t="shared" si="0"/>
        <v>ID-32-PDF</v>
      </c>
      <c r="H36" s="46" t="str">
        <f t="shared" si="1"/>
        <v>n/a</v>
      </c>
      <c r="I36" s="46" t="str">
        <f t="shared" si="2"/>
        <v>n/a</v>
      </c>
      <c r="J36" s="46" t="s">
        <v>67</v>
      </c>
      <c r="K36" s="46" t="s">
        <v>67</v>
      </c>
      <c r="L36" s="47" t="s">
        <v>67</v>
      </c>
      <c r="M36" s="46" t="s">
        <v>67</v>
      </c>
      <c r="N36" s="47"/>
      <c r="O36" s="57" t="s">
        <v>169</v>
      </c>
      <c r="P36" s="66" t="s">
        <v>70</v>
      </c>
      <c r="Q36" s="48" t="s">
        <v>166</v>
      </c>
      <c r="R36" s="48" t="s">
        <v>167</v>
      </c>
      <c r="S36" s="48"/>
      <c r="T36" s="42"/>
      <c r="U36" s="74"/>
      <c r="V36" s="71"/>
    </row>
    <row r="37" spans="2:22">
      <c r="B37" s="42" t="str">
        <f>"ID-"&amp; ROW()-ROW(tbl_RAC_BPM_Detail[[#Headers],[ID]])</f>
        <v>ID-33</v>
      </c>
      <c r="C37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ERP-SD-ID-33</v>
      </c>
      <c r="D37" s="64" t="s">
        <v>105</v>
      </c>
      <c r="E37" s="64" t="s">
        <v>65</v>
      </c>
      <c r="F37" s="60" t="s">
        <v>170</v>
      </c>
      <c r="G37" s="45" t="str">
        <f t="shared" si="0"/>
        <v>ID-33-PDF</v>
      </c>
      <c r="H37" s="46" t="str">
        <f t="shared" si="1"/>
        <v>n/a</v>
      </c>
      <c r="I37" s="46" t="str">
        <f t="shared" si="2"/>
        <v>n/a</v>
      </c>
      <c r="J37" s="46" t="s">
        <v>67</v>
      </c>
      <c r="K37" s="46" t="s">
        <v>67</v>
      </c>
      <c r="L37" s="47" t="s">
        <v>67</v>
      </c>
      <c r="M37" s="46" t="s">
        <v>67</v>
      </c>
      <c r="N37" s="47"/>
      <c r="O37" s="57" t="s">
        <v>171</v>
      </c>
      <c r="P37" s="66" t="s">
        <v>70</v>
      </c>
      <c r="Q37" s="48" t="s">
        <v>166</v>
      </c>
      <c r="R37" s="48" t="s">
        <v>167</v>
      </c>
      <c r="S37" s="48"/>
      <c r="T37" s="42"/>
      <c r="U37" s="74"/>
      <c r="V37" s="71"/>
    </row>
    <row r="38" spans="2:22">
      <c r="B38" s="42" t="str">
        <f>"ID-"&amp; ROW()-ROW(tbl_RAC_BPM_Detail[[#Headers],[ID]])</f>
        <v>ID-34</v>
      </c>
      <c r="C38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ERP-SD-ID-34</v>
      </c>
      <c r="D38" s="64" t="s">
        <v>105</v>
      </c>
      <c r="E38" s="64" t="s">
        <v>65</v>
      </c>
      <c r="F38" s="60" t="s">
        <v>172</v>
      </c>
      <c r="G38" s="45" t="str">
        <f t="shared" si="0"/>
        <v>ID-34-PDF</v>
      </c>
      <c r="H38" s="46" t="str">
        <f t="shared" si="1"/>
        <v>n/a</v>
      </c>
      <c r="I38" s="46" t="str">
        <f t="shared" si="2"/>
        <v>n/a</v>
      </c>
      <c r="J38" s="46" t="s">
        <v>67</v>
      </c>
      <c r="K38" s="46" t="s">
        <v>67</v>
      </c>
      <c r="L38" s="47" t="s">
        <v>67</v>
      </c>
      <c r="M38" s="46" t="s">
        <v>67</v>
      </c>
      <c r="N38" s="47"/>
      <c r="O38" s="57" t="s">
        <v>173</v>
      </c>
      <c r="P38" s="66" t="s">
        <v>70</v>
      </c>
      <c r="Q38" s="48" t="s">
        <v>166</v>
      </c>
      <c r="R38" s="48" t="s">
        <v>167</v>
      </c>
      <c r="S38" s="48"/>
      <c r="T38" s="42"/>
      <c r="U38" s="74"/>
      <c r="V38" s="71"/>
    </row>
    <row r="39" spans="2:22">
      <c r="B39" s="42" t="str">
        <f>"ID-"&amp; ROW()-ROW(tbl_RAC_BPM_Detail[[#Headers],[ID]])</f>
        <v>ID-35</v>
      </c>
      <c r="C39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ERP-SD-ID-35</v>
      </c>
      <c r="D39" s="64" t="s">
        <v>105</v>
      </c>
      <c r="E39" s="64" t="s">
        <v>65</v>
      </c>
      <c r="F39" s="60" t="s">
        <v>174</v>
      </c>
      <c r="G39" s="45" t="str">
        <f t="shared" si="0"/>
        <v>ID-35-PDF</v>
      </c>
      <c r="H39" s="46" t="str">
        <f t="shared" si="1"/>
        <v>n/a</v>
      </c>
      <c r="I39" s="46" t="str">
        <f t="shared" si="2"/>
        <v>n/a</v>
      </c>
      <c r="J39" s="46" t="s">
        <v>67</v>
      </c>
      <c r="K39" s="46" t="s">
        <v>67</v>
      </c>
      <c r="L39" s="47" t="s">
        <v>67</v>
      </c>
      <c r="M39" s="46" t="s">
        <v>67</v>
      </c>
      <c r="N39" s="47"/>
      <c r="O39" s="57" t="s">
        <v>175</v>
      </c>
      <c r="P39" s="66" t="s">
        <v>70</v>
      </c>
      <c r="Q39" s="48" t="s">
        <v>176</v>
      </c>
      <c r="R39" s="48" t="s">
        <v>177</v>
      </c>
      <c r="S39" s="48"/>
      <c r="T39" s="42"/>
      <c r="U39" s="74"/>
      <c r="V39" s="71"/>
    </row>
    <row r="40" spans="2:22">
      <c r="B40" s="42" t="str">
        <f>"ID-"&amp; ROW()-ROW(tbl_RAC_BPM_Detail[[#Headers],[ID]])</f>
        <v>ID-36</v>
      </c>
      <c r="C40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ISU-BI-ID-36</v>
      </c>
      <c r="D40" s="64" t="s">
        <v>64</v>
      </c>
      <c r="E40" s="64" t="s">
        <v>75</v>
      </c>
      <c r="F40" s="60" t="s">
        <v>178</v>
      </c>
      <c r="G40" s="45" t="str">
        <f t="shared" si="0"/>
        <v>ID-36-PDF</v>
      </c>
      <c r="H40" s="46" t="str">
        <f t="shared" si="1"/>
        <v>n/a</v>
      </c>
      <c r="I40" s="45" t="str">
        <f t="shared" si="2"/>
        <v>ID-36-XML</v>
      </c>
      <c r="J40" s="46" t="s">
        <v>67</v>
      </c>
      <c r="K40" s="46" t="s">
        <v>67</v>
      </c>
      <c r="L40" s="47" t="s">
        <v>67</v>
      </c>
      <c r="M40" s="46" t="s">
        <v>179</v>
      </c>
      <c r="N40" s="47" t="s">
        <v>67</v>
      </c>
      <c r="O40" s="57" t="s">
        <v>180</v>
      </c>
      <c r="P40" s="66" t="s">
        <v>70</v>
      </c>
      <c r="Q40" s="48" t="s">
        <v>71</v>
      </c>
      <c r="R40" s="48" t="s">
        <v>72</v>
      </c>
      <c r="S40" s="48"/>
      <c r="T40" s="42"/>
      <c r="U40" s="74"/>
      <c r="V40" s="71">
        <v>1</v>
      </c>
    </row>
    <row r="41" spans="2:22">
      <c r="B41" s="42" t="str">
        <f>"ID-"&amp; ROW()-ROW(tbl_RAC_BPM_Detail[[#Headers],[ID]])</f>
        <v>ID-37</v>
      </c>
      <c r="C41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ISU-BI-ID-37</v>
      </c>
      <c r="D41" s="64" t="s">
        <v>64</v>
      </c>
      <c r="E41" s="64" t="s">
        <v>75</v>
      </c>
      <c r="F41" s="60" t="s">
        <v>181</v>
      </c>
      <c r="G41" s="45" t="str">
        <f t="shared" si="0"/>
        <v>ID-37-PDF</v>
      </c>
      <c r="H41" s="46" t="str">
        <f t="shared" si="1"/>
        <v>n/a</v>
      </c>
      <c r="I41" s="45" t="str">
        <f>IF(OR(M41="n/a", M41=""), "n/a", HYPERLINK("20 RefXML\" &amp; B41 &amp; "-XML.xml", B41 &amp; "-XML"))</f>
        <v>ID-37-XML</v>
      </c>
      <c r="J41" s="46" t="s">
        <v>67</v>
      </c>
      <c r="K41" s="46" t="s">
        <v>67</v>
      </c>
      <c r="L41" s="47" t="s">
        <v>67</v>
      </c>
      <c r="M41" s="46" t="s">
        <v>182</v>
      </c>
      <c r="N41" s="47" t="s">
        <v>67</v>
      </c>
      <c r="O41" s="57" t="s">
        <v>183</v>
      </c>
      <c r="P41" s="66" t="s">
        <v>70</v>
      </c>
      <c r="Q41" s="48" t="s">
        <v>71</v>
      </c>
      <c r="R41" s="48" t="s">
        <v>72</v>
      </c>
      <c r="S41" s="48"/>
      <c r="T41" s="42"/>
      <c r="U41" s="74"/>
      <c r="V41" s="71">
        <v>1</v>
      </c>
    </row>
    <row r="42" spans="2:22">
      <c r="B42" s="42" t="str">
        <f>"ID-"&amp; ROW()-ROW(tbl_RAC_BPM_Detail[[#Headers],[ID]])</f>
        <v>ID-38</v>
      </c>
      <c r="C42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ISU-BI-ID-38</v>
      </c>
      <c r="D42" s="64" t="s">
        <v>64</v>
      </c>
      <c r="E42" s="64" t="s">
        <v>75</v>
      </c>
      <c r="F42" s="60" t="s">
        <v>184</v>
      </c>
      <c r="G42" s="45" t="str">
        <f t="shared" si="0"/>
        <v>ID-38-PDF</v>
      </c>
      <c r="H42" s="46" t="str">
        <f t="shared" si="1"/>
        <v>n/a</v>
      </c>
      <c r="I42" s="45" t="str">
        <f t="shared" si="2"/>
        <v>ID-38-XML</v>
      </c>
      <c r="J42" s="46" t="s">
        <v>67</v>
      </c>
      <c r="K42" s="46" t="s">
        <v>67</v>
      </c>
      <c r="L42" s="47" t="s">
        <v>67</v>
      </c>
      <c r="M42" s="46" t="s">
        <v>179</v>
      </c>
      <c r="N42" s="47" t="s">
        <v>67</v>
      </c>
      <c r="O42" s="57" t="s">
        <v>185</v>
      </c>
      <c r="P42" s="66" t="s">
        <v>70</v>
      </c>
      <c r="Q42" s="48" t="s">
        <v>71</v>
      </c>
      <c r="R42" s="48" t="s">
        <v>72</v>
      </c>
      <c r="S42" s="48"/>
      <c r="T42" s="42"/>
      <c r="U42" s="74"/>
      <c r="V42" s="71">
        <v>1</v>
      </c>
    </row>
    <row r="43" spans="2:22">
      <c r="B43" s="42" t="str">
        <f>"ID-"&amp; ROW()-ROW(tbl_RAC_BPM_Detail[[#Headers],[ID]])</f>
        <v>ID-39</v>
      </c>
      <c r="C43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ERP-SD-ID-39</v>
      </c>
      <c r="D43" s="64" t="s">
        <v>105</v>
      </c>
      <c r="E43" s="64" t="s">
        <v>65</v>
      </c>
      <c r="F43" s="60" t="s">
        <v>186</v>
      </c>
      <c r="G43" s="45" t="str">
        <f t="shared" si="0"/>
        <v>ID-39-PDF</v>
      </c>
      <c r="H43" s="46" t="str">
        <f t="shared" si="1"/>
        <v>n/a</v>
      </c>
      <c r="I43" s="46" t="str">
        <f>IF(OR(M43="n/a", M43=""), "n/a", HYPERLINK("20 RefXML\" &amp; B43 &amp; "-XML.xml", B43 &amp; "-XML"))</f>
        <v>n/a</v>
      </c>
      <c r="J43" s="46" t="s">
        <v>67</v>
      </c>
      <c r="K43" s="46" t="s">
        <v>67</v>
      </c>
      <c r="L43" s="47" t="s">
        <v>67</v>
      </c>
      <c r="M43" s="46" t="s">
        <v>67</v>
      </c>
      <c r="N43" s="47"/>
      <c r="O43" s="57" t="s">
        <v>187</v>
      </c>
      <c r="P43" s="66" t="s">
        <v>70</v>
      </c>
      <c r="Q43" s="48" t="s">
        <v>176</v>
      </c>
      <c r="R43" s="48" t="s">
        <v>188</v>
      </c>
      <c r="S43" s="48"/>
      <c r="T43" s="42"/>
      <c r="U43" s="74"/>
      <c r="V43" s="71"/>
    </row>
    <row r="44" spans="2:22">
      <c r="B44" s="42" t="str">
        <f>"ID-"&amp; ROW()-ROW(tbl_RAC_BPM_Detail[[#Headers],[ID]])</f>
        <v>ID-40</v>
      </c>
      <c r="C44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ERP-SD-ID-40</v>
      </c>
      <c r="D44" s="64" t="s">
        <v>105</v>
      </c>
      <c r="E44" s="64" t="s">
        <v>65</v>
      </c>
      <c r="F44" s="60" t="s">
        <v>189</v>
      </c>
      <c r="G44" s="45" t="str">
        <f t="shared" si="0"/>
        <v>ID-40-PDF</v>
      </c>
      <c r="H44" s="46" t="str">
        <f t="shared" si="1"/>
        <v>n/a</v>
      </c>
      <c r="I44" s="46" t="str">
        <f>IF(OR(M44="n/a", M44=""), "n/a", HYPERLINK("20 RefXML\" &amp; B44 &amp; "-XML.xml", B44 &amp; "-XML"))</f>
        <v>n/a</v>
      </c>
      <c r="J44" s="46" t="s">
        <v>67</v>
      </c>
      <c r="K44" s="46" t="s">
        <v>67</v>
      </c>
      <c r="L44" s="47" t="s">
        <v>67</v>
      </c>
      <c r="M44" s="46" t="s">
        <v>67</v>
      </c>
      <c r="N44" s="47"/>
      <c r="O44" s="57" t="s">
        <v>190</v>
      </c>
      <c r="P44" s="66" t="s">
        <v>70</v>
      </c>
      <c r="Q44" s="48" t="s">
        <v>176</v>
      </c>
      <c r="R44" s="48" t="s">
        <v>188</v>
      </c>
      <c r="S44" s="48"/>
      <c r="T44" s="42"/>
      <c r="U44" s="74"/>
      <c r="V44" s="71"/>
    </row>
    <row r="45" spans="2:22">
      <c r="B45" s="42" t="str">
        <f>"ID-"&amp; ROW()-ROW(tbl_RAC_BPM_Detail[[#Headers],[ID]])</f>
        <v>ID-41</v>
      </c>
      <c r="C45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ERP-SD-ID-41</v>
      </c>
      <c r="D45" s="64" t="s">
        <v>105</v>
      </c>
      <c r="E45" s="64" t="s">
        <v>65</v>
      </c>
      <c r="F45" s="60" t="s">
        <v>191</v>
      </c>
      <c r="G45" s="45" t="str">
        <f t="shared" si="0"/>
        <v>ID-41-PDF</v>
      </c>
      <c r="H45" s="46" t="str">
        <f t="shared" si="1"/>
        <v>n/a</v>
      </c>
      <c r="I45" s="46" t="str">
        <f t="shared" ref="I45:I73" si="3">IF(OR(M45="n/a", M45=""), "n/a", HYPERLINK("20 RefXML\" &amp; B45 &amp; "-XML.xml", B45 &amp; "-XML"))</f>
        <v>n/a</v>
      </c>
      <c r="J45" s="46" t="s">
        <v>67</v>
      </c>
      <c r="K45" s="46" t="s">
        <v>67</v>
      </c>
      <c r="L45" s="47" t="s">
        <v>67</v>
      </c>
      <c r="M45" s="46" t="s">
        <v>67</v>
      </c>
      <c r="N45" s="47"/>
      <c r="O45" s="57" t="s">
        <v>192</v>
      </c>
      <c r="P45" s="66" t="s">
        <v>70</v>
      </c>
      <c r="Q45" s="48" t="s">
        <v>176</v>
      </c>
      <c r="R45" s="48" t="s">
        <v>188</v>
      </c>
      <c r="S45" s="48"/>
      <c r="T45" s="42"/>
      <c r="U45" s="74"/>
      <c r="V45" s="71"/>
    </row>
    <row r="46" spans="2:22">
      <c r="B46" s="42" t="str">
        <f>"ID-"&amp; ROW()-ROW(tbl_RAC_BPM_Detail[[#Headers],[ID]])</f>
        <v>ID-42</v>
      </c>
      <c r="C46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ERP-SD-ID-42</v>
      </c>
      <c r="D46" s="64" t="s">
        <v>105</v>
      </c>
      <c r="E46" s="64" t="s">
        <v>65</v>
      </c>
      <c r="F46" s="60" t="s">
        <v>189</v>
      </c>
      <c r="G46" s="45" t="str">
        <f t="shared" si="0"/>
        <v>ID-42-PDF</v>
      </c>
      <c r="H46" s="46" t="str">
        <f t="shared" si="1"/>
        <v>n/a</v>
      </c>
      <c r="I46" s="46" t="str">
        <f t="shared" si="3"/>
        <v>n/a</v>
      </c>
      <c r="J46" s="46" t="s">
        <v>67</v>
      </c>
      <c r="K46" s="46" t="s">
        <v>67</v>
      </c>
      <c r="L46" s="47" t="s">
        <v>67</v>
      </c>
      <c r="M46" s="46" t="s">
        <v>67</v>
      </c>
      <c r="N46" s="47"/>
      <c r="O46" s="57" t="s">
        <v>193</v>
      </c>
      <c r="P46" s="66" t="s">
        <v>70</v>
      </c>
      <c r="Q46" s="48" t="s">
        <v>176</v>
      </c>
      <c r="R46" s="48" t="s">
        <v>188</v>
      </c>
      <c r="S46" s="48"/>
      <c r="T46" s="42"/>
      <c r="U46" s="74"/>
      <c r="V46" s="71"/>
    </row>
    <row r="47" spans="2:22">
      <c r="B47" s="42" t="str">
        <f>"ID-"&amp; ROW()-ROW(tbl_RAC_BPM_Detail[[#Headers],[ID]])</f>
        <v>ID-43</v>
      </c>
      <c r="C47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ERP-SD-ID-43</v>
      </c>
      <c r="D47" s="64" t="s">
        <v>105</v>
      </c>
      <c r="E47" s="64" t="s">
        <v>65</v>
      </c>
      <c r="F47" s="60" t="s">
        <v>194</v>
      </c>
      <c r="G47" s="45" t="str">
        <f t="shared" si="0"/>
        <v>ID-43-PDF</v>
      </c>
      <c r="H47" s="46" t="str">
        <f t="shared" si="1"/>
        <v>n/a</v>
      </c>
      <c r="I47" s="46" t="str">
        <f t="shared" si="3"/>
        <v>n/a</v>
      </c>
      <c r="J47" s="46" t="s">
        <v>67</v>
      </c>
      <c r="K47" s="46" t="s">
        <v>67</v>
      </c>
      <c r="L47" s="47" t="s">
        <v>67</v>
      </c>
      <c r="M47" s="46" t="s">
        <v>67</v>
      </c>
      <c r="N47" s="47"/>
      <c r="O47" s="57" t="s">
        <v>195</v>
      </c>
      <c r="P47" s="66" t="s">
        <v>70</v>
      </c>
      <c r="Q47" s="48" t="s">
        <v>176</v>
      </c>
      <c r="R47" s="48" t="s">
        <v>188</v>
      </c>
      <c r="S47" s="48"/>
      <c r="T47" s="42"/>
      <c r="U47" s="74"/>
      <c r="V47" s="71"/>
    </row>
    <row r="48" spans="2:22">
      <c r="B48" s="42" t="str">
        <f>"ID-"&amp; ROW()-ROW(tbl_RAC_BPM_Detail[[#Headers],[ID]])</f>
        <v>ID-44</v>
      </c>
      <c r="C48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ERP-SD-ID-44</v>
      </c>
      <c r="D48" s="64" t="s">
        <v>105</v>
      </c>
      <c r="E48" s="64" t="s">
        <v>65</v>
      </c>
      <c r="F48" s="60" t="s">
        <v>196</v>
      </c>
      <c r="G48" s="45" t="str">
        <f t="shared" si="0"/>
        <v>ID-44-PDF</v>
      </c>
      <c r="H48" s="46" t="str">
        <f t="shared" si="1"/>
        <v>n/a</v>
      </c>
      <c r="I48" s="46" t="str">
        <f t="shared" si="3"/>
        <v>n/a</v>
      </c>
      <c r="J48" s="46" t="s">
        <v>67</v>
      </c>
      <c r="K48" s="46" t="s">
        <v>67</v>
      </c>
      <c r="L48" s="47" t="s">
        <v>67</v>
      </c>
      <c r="M48" s="46" t="s">
        <v>67</v>
      </c>
      <c r="N48" s="47"/>
      <c r="O48" s="57" t="s">
        <v>197</v>
      </c>
      <c r="P48" s="66" t="s">
        <v>70</v>
      </c>
      <c r="Q48" s="48" t="s">
        <v>176</v>
      </c>
      <c r="R48" s="48" t="s">
        <v>188</v>
      </c>
      <c r="S48" s="48"/>
      <c r="T48" s="42"/>
      <c r="U48" s="74"/>
      <c r="V48" s="71"/>
    </row>
    <row r="49" spans="2:22">
      <c r="B49" s="42" t="str">
        <f>"ID-"&amp; ROW()-ROW(tbl_RAC_BPM_Detail[[#Headers],[ID]])</f>
        <v>ID-45</v>
      </c>
      <c r="C49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ERP-SD-ID-45</v>
      </c>
      <c r="D49" s="64" t="s">
        <v>105</v>
      </c>
      <c r="E49" s="64" t="s">
        <v>65</v>
      </c>
      <c r="F49" s="60" t="s">
        <v>198</v>
      </c>
      <c r="G49" s="45" t="str">
        <f t="shared" si="0"/>
        <v>ID-45-PDF</v>
      </c>
      <c r="H49" s="46" t="str">
        <f t="shared" si="1"/>
        <v>n/a</v>
      </c>
      <c r="I49" s="46" t="str">
        <f t="shared" si="3"/>
        <v>n/a</v>
      </c>
      <c r="J49" s="46" t="s">
        <v>67</v>
      </c>
      <c r="K49" s="46" t="s">
        <v>67</v>
      </c>
      <c r="L49" s="47" t="s">
        <v>67</v>
      </c>
      <c r="M49" s="46" t="s">
        <v>67</v>
      </c>
      <c r="N49" s="47"/>
      <c r="O49" s="57" t="s">
        <v>199</v>
      </c>
      <c r="P49" s="66" t="s">
        <v>70</v>
      </c>
      <c r="Q49" s="48" t="s">
        <v>176</v>
      </c>
      <c r="R49" s="48" t="s">
        <v>188</v>
      </c>
      <c r="S49" s="48"/>
      <c r="T49" s="42"/>
      <c r="U49" s="74"/>
      <c r="V49" s="71"/>
    </row>
    <row r="50" spans="2:22">
      <c r="B50" s="42" t="str">
        <f>"ID-"&amp; ROW()-ROW(tbl_RAC_BPM_Detail[[#Headers],[ID]])</f>
        <v>ID-46</v>
      </c>
      <c r="C50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ERP-SD-ID-46</v>
      </c>
      <c r="D50" s="64" t="s">
        <v>105</v>
      </c>
      <c r="E50" s="64" t="s">
        <v>65</v>
      </c>
      <c r="F50" s="60" t="s">
        <v>200</v>
      </c>
      <c r="G50" s="45" t="str">
        <f t="shared" si="0"/>
        <v>ID-46-PDF</v>
      </c>
      <c r="H50" s="46" t="str">
        <f t="shared" si="1"/>
        <v>n/a</v>
      </c>
      <c r="I50" s="46" t="str">
        <f t="shared" si="3"/>
        <v>n/a</v>
      </c>
      <c r="J50" s="46" t="s">
        <v>67</v>
      </c>
      <c r="K50" s="46" t="s">
        <v>67</v>
      </c>
      <c r="L50" s="47" t="s">
        <v>67</v>
      </c>
      <c r="M50" s="46" t="s">
        <v>67</v>
      </c>
      <c r="N50" s="47"/>
      <c r="O50" s="57" t="s">
        <v>201</v>
      </c>
      <c r="P50" s="66" t="s">
        <v>70</v>
      </c>
      <c r="Q50" s="48" t="s">
        <v>176</v>
      </c>
      <c r="R50" s="48" t="s">
        <v>188</v>
      </c>
      <c r="S50" s="48"/>
      <c r="T50" s="42"/>
      <c r="U50" s="74"/>
      <c r="V50" s="71"/>
    </row>
    <row r="51" spans="2:22">
      <c r="B51" s="42" t="str">
        <f>"ID-"&amp; ROW()-ROW(tbl_RAC_BPM_Detail[[#Headers],[ID]])</f>
        <v>ID-47</v>
      </c>
      <c r="C51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ERP-SD-ID-47</v>
      </c>
      <c r="D51" s="64" t="s">
        <v>105</v>
      </c>
      <c r="E51" s="64" t="s">
        <v>65</v>
      </c>
      <c r="F51" s="60" t="s">
        <v>202</v>
      </c>
      <c r="G51" s="45" t="str">
        <f t="shared" si="0"/>
        <v>ID-47-PDF</v>
      </c>
      <c r="H51" s="46" t="str">
        <f t="shared" si="1"/>
        <v>n/a</v>
      </c>
      <c r="I51" s="46" t="str">
        <f t="shared" si="3"/>
        <v>n/a</v>
      </c>
      <c r="J51" s="46" t="s">
        <v>67</v>
      </c>
      <c r="K51" s="46" t="s">
        <v>67</v>
      </c>
      <c r="L51" s="47" t="s">
        <v>67</v>
      </c>
      <c r="M51" s="46" t="s">
        <v>67</v>
      </c>
      <c r="N51" s="47"/>
      <c r="O51" s="57" t="s">
        <v>203</v>
      </c>
      <c r="P51" s="66" t="s">
        <v>70</v>
      </c>
      <c r="Q51" s="48" t="s">
        <v>176</v>
      </c>
      <c r="R51" s="48" t="s">
        <v>167</v>
      </c>
      <c r="S51" s="48"/>
      <c r="T51" s="42"/>
      <c r="U51" s="74"/>
      <c r="V51" s="71"/>
    </row>
    <row r="52" spans="2:22">
      <c r="B52" s="42" t="str">
        <f>"ID-"&amp; ROW()-ROW(tbl_RAC_BPM_Detail[[#Headers],[ID]])</f>
        <v>ID-48</v>
      </c>
      <c r="C52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ERP-SD-ID-48</v>
      </c>
      <c r="D52" s="64" t="s">
        <v>105</v>
      </c>
      <c r="E52" s="64" t="s">
        <v>65</v>
      </c>
      <c r="F52" s="60" t="s">
        <v>204</v>
      </c>
      <c r="G52" s="45" t="str">
        <f t="shared" si="0"/>
        <v>ID-48-PDF</v>
      </c>
      <c r="H52" s="46" t="str">
        <f t="shared" si="1"/>
        <v>n/a</v>
      </c>
      <c r="I52" s="46" t="str">
        <f t="shared" si="3"/>
        <v>n/a</v>
      </c>
      <c r="J52" s="46" t="s">
        <v>67</v>
      </c>
      <c r="K52" s="46" t="s">
        <v>67</v>
      </c>
      <c r="L52" s="47" t="s">
        <v>67</v>
      </c>
      <c r="M52" s="46" t="s">
        <v>67</v>
      </c>
      <c r="N52" s="47"/>
      <c r="O52" s="52" t="s">
        <v>205</v>
      </c>
      <c r="P52" s="66" t="s">
        <v>70</v>
      </c>
      <c r="Q52" s="48" t="s">
        <v>176</v>
      </c>
      <c r="R52" s="48" t="s">
        <v>167</v>
      </c>
      <c r="S52" s="48"/>
      <c r="T52" s="42"/>
      <c r="U52" s="74"/>
      <c r="V52" s="71"/>
    </row>
    <row r="53" spans="2:22">
      <c r="B53" s="42" t="str">
        <f>"ID-"&amp; ROW()-ROW(tbl_RAC_BPM_Detail[[#Headers],[ID]])</f>
        <v>ID-49</v>
      </c>
      <c r="C53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ERP-SD-ID-49</v>
      </c>
      <c r="D53" s="64" t="s">
        <v>105</v>
      </c>
      <c r="E53" s="64" t="s">
        <v>65</v>
      </c>
      <c r="F53" s="60" t="s">
        <v>206</v>
      </c>
      <c r="G53" s="45" t="str">
        <f t="shared" si="0"/>
        <v>ID-49-PDF</v>
      </c>
      <c r="H53" s="46" t="str">
        <f t="shared" si="1"/>
        <v>n/a</v>
      </c>
      <c r="I53" s="46" t="str">
        <f t="shared" si="3"/>
        <v>n/a</v>
      </c>
      <c r="J53" s="46" t="s">
        <v>67</v>
      </c>
      <c r="K53" s="46" t="s">
        <v>67</v>
      </c>
      <c r="L53" s="47" t="s">
        <v>67</v>
      </c>
      <c r="M53" s="46" t="s">
        <v>67</v>
      </c>
      <c r="N53" s="47"/>
      <c r="O53" s="52" t="s">
        <v>207</v>
      </c>
      <c r="P53" s="66" t="s">
        <v>70</v>
      </c>
      <c r="Q53" s="48" t="s">
        <v>176</v>
      </c>
      <c r="R53" s="48" t="s">
        <v>208</v>
      </c>
      <c r="S53" s="48"/>
      <c r="T53" s="42"/>
      <c r="U53" s="74"/>
      <c r="V53" s="71"/>
    </row>
    <row r="54" spans="2:22">
      <c r="B54" s="42" t="str">
        <f>"ID-"&amp; ROW()-ROW(tbl_RAC_BPM_Detail[[#Headers],[ID]])</f>
        <v>ID-50</v>
      </c>
      <c r="C54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ERP-SD-ID-50</v>
      </c>
      <c r="D54" s="64" t="s">
        <v>105</v>
      </c>
      <c r="E54" s="64" t="s">
        <v>65</v>
      </c>
      <c r="F54" s="60" t="s">
        <v>209</v>
      </c>
      <c r="G54" s="45" t="str">
        <f t="shared" si="0"/>
        <v>ID-50-PDF</v>
      </c>
      <c r="H54" s="46" t="str">
        <f t="shared" si="1"/>
        <v>n/a</v>
      </c>
      <c r="I54" s="46" t="str">
        <f t="shared" si="3"/>
        <v>n/a</v>
      </c>
      <c r="J54" s="46" t="s">
        <v>67</v>
      </c>
      <c r="K54" s="46" t="s">
        <v>67</v>
      </c>
      <c r="L54" s="47" t="s">
        <v>67</v>
      </c>
      <c r="M54" s="46" t="s">
        <v>67</v>
      </c>
      <c r="N54" s="47"/>
      <c r="O54" s="52" t="s">
        <v>210</v>
      </c>
      <c r="P54" s="66" t="s">
        <v>70</v>
      </c>
      <c r="Q54" s="48" t="s">
        <v>176</v>
      </c>
      <c r="R54" s="48" t="s">
        <v>167</v>
      </c>
      <c r="S54" s="48"/>
      <c r="T54" s="42"/>
      <c r="U54" s="74"/>
      <c r="V54" s="71"/>
    </row>
    <row r="55" spans="2:22">
      <c r="B55" s="42" t="str">
        <f>"ID-"&amp; ROW()-ROW(tbl_RAC_BPM_Detail[[#Headers],[ID]])</f>
        <v>ID-51</v>
      </c>
      <c r="C55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ERP-SD-ID-51</v>
      </c>
      <c r="D55" s="64" t="s">
        <v>105</v>
      </c>
      <c r="E55" s="64" t="s">
        <v>65</v>
      </c>
      <c r="F55" s="60" t="s">
        <v>211</v>
      </c>
      <c r="G55" s="45" t="str">
        <f t="shared" si="0"/>
        <v>ID-51-PDF</v>
      </c>
      <c r="H55" s="46" t="str">
        <f t="shared" si="1"/>
        <v>n/a</v>
      </c>
      <c r="I55" s="46" t="str">
        <f t="shared" si="3"/>
        <v>n/a</v>
      </c>
      <c r="J55" s="46" t="s">
        <v>67</v>
      </c>
      <c r="K55" s="46" t="s">
        <v>67</v>
      </c>
      <c r="L55" s="47" t="s">
        <v>67</v>
      </c>
      <c r="M55" s="46" t="s">
        <v>67</v>
      </c>
      <c r="N55" s="47"/>
      <c r="O55" s="52" t="s">
        <v>212</v>
      </c>
      <c r="P55" s="66" t="s">
        <v>70</v>
      </c>
      <c r="Q55" s="48" t="s">
        <v>176</v>
      </c>
      <c r="R55" s="48" t="s">
        <v>167</v>
      </c>
      <c r="S55" s="48"/>
      <c r="T55" s="42"/>
      <c r="U55" s="74"/>
      <c r="V55" s="71"/>
    </row>
    <row r="56" spans="2:22">
      <c r="B56" s="42" t="str">
        <f>"ID-"&amp; ROW()-ROW(tbl_RAC_BPM_Detail[[#Headers],[ID]])</f>
        <v>ID-52</v>
      </c>
      <c r="C56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ERP-SD-ID-52</v>
      </c>
      <c r="D56" s="64" t="s">
        <v>105</v>
      </c>
      <c r="E56" s="64" t="s">
        <v>65</v>
      </c>
      <c r="F56" s="60" t="s">
        <v>213</v>
      </c>
      <c r="G56" s="45" t="str">
        <f t="shared" si="0"/>
        <v>ID-52-PDF</v>
      </c>
      <c r="H56" s="46" t="str">
        <f t="shared" si="1"/>
        <v>n/a</v>
      </c>
      <c r="I56" s="46" t="str">
        <f t="shared" si="3"/>
        <v>n/a</v>
      </c>
      <c r="J56" s="46" t="s">
        <v>67</v>
      </c>
      <c r="K56" s="46" t="s">
        <v>67</v>
      </c>
      <c r="L56" s="47" t="s">
        <v>67</v>
      </c>
      <c r="M56" s="46" t="s">
        <v>67</v>
      </c>
      <c r="N56" s="47"/>
      <c r="O56" s="52" t="s">
        <v>214</v>
      </c>
      <c r="P56" s="66" t="s">
        <v>70</v>
      </c>
      <c r="Q56" s="48" t="s">
        <v>176</v>
      </c>
      <c r="R56" s="48" t="s">
        <v>215</v>
      </c>
      <c r="S56" s="48"/>
      <c r="T56" s="42"/>
      <c r="U56" s="74"/>
      <c r="V56" s="71"/>
    </row>
    <row r="57" spans="2:22">
      <c r="B57" s="42" t="str">
        <f>"ID-"&amp; ROW()-ROW(tbl_RAC_BPM_Detail[[#Headers],[ID]])</f>
        <v>ID-53</v>
      </c>
      <c r="C57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ERP-SD-ID-53</v>
      </c>
      <c r="D57" s="64" t="s">
        <v>105</v>
      </c>
      <c r="E57" s="64" t="s">
        <v>65</v>
      </c>
      <c r="F57" s="60" t="s">
        <v>216</v>
      </c>
      <c r="G57" s="45" t="str">
        <f t="shared" si="0"/>
        <v>ID-53-PDF</v>
      </c>
      <c r="H57" s="46" t="str">
        <f t="shared" si="1"/>
        <v>n/a</v>
      </c>
      <c r="I57" s="46" t="str">
        <f t="shared" si="3"/>
        <v>n/a</v>
      </c>
      <c r="J57" s="46" t="s">
        <v>67</v>
      </c>
      <c r="K57" s="46" t="s">
        <v>67</v>
      </c>
      <c r="L57" s="47" t="s">
        <v>67</v>
      </c>
      <c r="M57" s="46" t="s">
        <v>67</v>
      </c>
      <c r="N57" s="47"/>
      <c r="O57" s="52" t="s">
        <v>217</v>
      </c>
      <c r="P57" s="66" t="s">
        <v>70</v>
      </c>
      <c r="Q57" s="48" t="s">
        <v>176</v>
      </c>
      <c r="R57" s="48" t="s">
        <v>218</v>
      </c>
      <c r="S57" s="48"/>
      <c r="T57" s="42"/>
      <c r="U57" s="74"/>
      <c r="V57" s="71"/>
    </row>
    <row r="58" spans="2:22">
      <c r="B58" s="42" t="str">
        <f>"ID-"&amp; ROW()-ROW(tbl_RAC_BPM_Detail[[#Headers],[ID]])</f>
        <v>ID-54</v>
      </c>
      <c r="C58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ERP-SD-ID-54</v>
      </c>
      <c r="D58" s="64" t="s">
        <v>105</v>
      </c>
      <c r="E58" s="64" t="s">
        <v>65</v>
      </c>
      <c r="F58" s="60" t="s">
        <v>219</v>
      </c>
      <c r="G58" s="45" t="str">
        <f t="shared" si="0"/>
        <v>ID-54-PDF</v>
      </c>
      <c r="H58" s="46" t="str">
        <f t="shared" si="1"/>
        <v>n/a</v>
      </c>
      <c r="I58" s="46" t="str">
        <f t="shared" si="3"/>
        <v>n/a</v>
      </c>
      <c r="J58" s="46" t="s">
        <v>67</v>
      </c>
      <c r="K58" s="46" t="s">
        <v>67</v>
      </c>
      <c r="L58" s="47" t="s">
        <v>67</v>
      </c>
      <c r="M58" s="46" t="s">
        <v>67</v>
      </c>
      <c r="N58" s="47"/>
      <c r="O58" s="52" t="s">
        <v>220</v>
      </c>
      <c r="P58" s="66" t="s">
        <v>70</v>
      </c>
      <c r="Q58" s="48" t="s">
        <v>176</v>
      </c>
      <c r="R58" s="48" t="s">
        <v>221</v>
      </c>
      <c r="S58" s="48"/>
      <c r="T58" s="42"/>
      <c r="U58" s="74"/>
      <c r="V58" s="71"/>
    </row>
    <row r="59" spans="2:22">
      <c r="B59" s="42" t="str">
        <f>"ID-"&amp; ROW()-ROW(tbl_RAC_BPM_Detail[[#Headers],[ID]])</f>
        <v>ID-55</v>
      </c>
      <c r="C59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ERP-SD-ID-55</v>
      </c>
      <c r="D59" s="64" t="s">
        <v>105</v>
      </c>
      <c r="E59" s="64" t="s">
        <v>65</v>
      </c>
      <c r="F59" s="60" t="s">
        <v>222</v>
      </c>
      <c r="G59" s="45" t="str">
        <f t="shared" si="0"/>
        <v>ID-55-PDF</v>
      </c>
      <c r="H59" s="46" t="str">
        <f t="shared" si="1"/>
        <v>n/a</v>
      </c>
      <c r="I59" s="46" t="str">
        <f t="shared" si="3"/>
        <v>n/a</v>
      </c>
      <c r="J59" s="46" t="s">
        <v>67</v>
      </c>
      <c r="K59" s="46" t="s">
        <v>67</v>
      </c>
      <c r="L59" s="47" t="s">
        <v>67</v>
      </c>
      <c r="M59" s="46" t="s">
        <v>67</v>
      </c>
      <c r="N59" s="47"/>
      <c r="O59" s="52" t="s">
        <v>223</v>
      </c>
      <c r="P59" s="66" t="s">
        <v>70</v>
      </c>
      <c r="Q59" s="48" t="s">
        <v>176</v>
      </c>
      <c r="R59" s="48" t="s">
        <v>221</v>
      </c>
      <c r="S59" s="48"/>
      <c r="T59" s="42"/>
      <c r="U59" s="74"/>
      <c r="V59" s="71"/>
    </row>
    <row r="60" spans="2:22">
      <c r="B60" s="42" t="str">
        <f>"ID-"&amp; ROW()-ROW(tbl_RAC_BPM_Detail[[#Headers],[ID]])</f>
        <v>ID-56</v>
      </c>
      <c r="C60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ERP-SD-ID-56</v>
      </c>
      <c r="D60" s="64" t="s">
        <v>105</v>
      </c>
      <c r="E60" s="64" t="s">
        <v>65</v>
      </c>
      <c r="F60" s="60" t="s">
        <v>224</v>
      </c>
      <c r="G60" s="45" t="str">
        <f t="shared" si="0"/>
        <v>ID-56-PDF</v>
      </c>
      <c r="H60" s="46" t="str">
        <f t="shared" si="1"/>
        <v>n/a</v>
      </c>
      <c r="I60" s="46" t="str">
        <f t="shared" si="3"/>
        <v>n/a</v>
      </c>
      <c r="J60" s="46" t="s">
        <v>67</v>
      </c>
      <c r="K60" s="46" t="s">
        <v>67</v>
      </c>
      <c r="L60" s="47" t="s">
        <v>67</v>
      </c>
      <c r="M60" s="46" t="s">
        <v>67</v>
      </c>
      <c r="N60" s="47"/>
      <c r="O60" s="52" t="s">
        <v>225</v>
      </c>
      <c r="P60" s="66" t="s">
        <v>70</v>
      </c>
      <c r="Q60" s="48" t="s">
        <v>176</v>
      </c>
      <c r="R60" s="48" t="s">
        <v>188</v>
      </c>
      <c r="S60" s="48"/>
      <c r="T60" s="42"/>
      <c r="U60" s="74"/>
      <c r="V60" s="71"/>
    </row>
    <row r="61" spans="2:22">
      <c r="B61" s="42" t="str">
        <f>"ID-"&amp; ROW()-ROW(tbl_RAC_BPM_Detail[[#Headers],[ID]])</f>
        <v>ID-57</v>
      </c>
      <c r="C61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ERP-SD-ID-57</v>
      </c>
      <c r="D61" s="64" t="s">
        <v>105</v>
      </c>
      <c r="E61" s="64" t="s">
        <v>65</v>
      </c>
      <c r="F61" s="60" t="s">
        <v>226</v>
      </c>
      <c r="G61" s="45" t="str">
        <f t="shared" si="0"/>
        <v>ID-57-PDF</v>
      </c>
      <c r="H61" s="46" t="str">
        <f t="shared" si="1"/>
        <v>n/a</v>
      </c>
      <c r="I61" s="46" t="str">
        <f t="shared" si="3"/>
        <v>n/a</v>
      </c>
      <c r="J61" s="46" t="s">
        <v>67</v>
      </c>
      <c r="K61" s="46" t="s">
        <v>67</v>
      </c>
      <c r="L61" s="47" t="s">
        <v>67</v>
      </c>
      <c r="M61" s="46" t="s">
        <v>67</v>
      </c>
      <c r="N61" s="47"/>
      <c r="O61" s="52" t="s">
        <v>227</v>
      </c>
      <c r="P61" s="66" t="s">
        <v>70</v>
      </c>
      <c r="Q61" s="48" t="s">
        <v>176</v>
      </c>
      <c r="R61" s="48" t="s">
        <v>218</v>
      </c>
      <c r="S61" s="48"/>
      <c r="T61" s="42"/>
      <c r="U61" s="74"/>
      <c r="V61" s="71"/>
    </row>
    <row r="62" spans="2:22">
      <c r="B62" s="42" t="str">
        <f>"ID-"&amp; ROW()-ROW(tbl_RAC_BPM_Detail[[#Headers],[ID]])</f>
        <v>ID-58</v>
      </c>
      <c r="C62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ERP-SD-ID-58</v>
      </c>
      <c r="D62" s="64" t="s">
        <v>105</v>
      </c>
      <c r="E62" s="64" t="s">
        <v>65</v>
      </c>
      <c r="F62" s="60" t="s">
        <v>228</v>
      </c>
      <c r="G62" s="45" t="str">
        <f t="shared" si="0"/>
        <v>ID-58-PDF</v>
      </c>
      <c r="H62" s="46" t="str">
        <f t="shared" si="1"/>
        <v>n/a</v>
      </c>
      <c r="I62" s="46" t="str">
        <f t="shared" si="3"/>
        <v>n/a</v>
      </c>
      <c r="J62" s="46" t="s">
        <v>67</v>
      </c>
      <c r="K62" s="46" t="s">
        <v>67</v>
      </c>
      <c r="L62" s="47" t="s">
        <v>67</v>
      </c>
      <c r="M62" s="46" t="s">
        <v>67</v>
      </c>
      <c r="N62" s="47"/>
      <c r="O62" s="52" t="s">
        <v>229</v>
      </c>
      <c r="P62" s="66" t="s">
        <v>70</v>
      </c>
      <c r="Q62" s="48" t="s">
        <v>176</v>
      </c>
      <c r="R62" s="48" t="s">
        <v>230</v>
      </c>
      <c r="S62" s="48"/>
      <c r="T62" s="42"/>
      <c r="U62" s="74"/>
      <c r="V62" s="71"/>
    </row>
    <row r="63" spans="2:22">
      <c r="B63" s="42" t="str">
        <f>"ID-"&amp; ROW()-ROW(tbl_RAC_BPM_Detail[[#Headers],[ID]])</f>
        <v>ID-59</v>
      </c>
      <c r="C63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ERP-SD-ID-59</v>
      </c>
      <c r="D63" s="64" t="s">
        <v>105</v>
      </c>
      <c r="E63" s="64" t="s">
        <v>65</v>
      </c>
      <c r="F63" s="60" t="s">
        <v>231</v>
      </c>
      <c r="G63" s="45" t="str">
        <f t="shared" si="0"/>
        <v>ID-59-PDF</v>
      </c>
      <c r="H63" s="46" t="str">
        <f t="shared" si="1"/>
        <v>n/a</v>
      </c>
      <c r="I63" s="46" t="str">
        <f t="shared" si="3"/>
        <v>n/a</v>
      </c>
      <c r="J63" s="46" t="s">
        <v>67</v>
      </c>
      <c r="K63" s="46" t="s">
        <v>67</v>
      </c>
      <c r="L63" s="47" t="s">
        <v>67</v>
      </c>
      <c r="M63" s="46" t="s">
        <v>67</v>
      </c>
      <c r="N63" s="47"/>
      <c r="O63" s="52" t="s">
        <v>232</v>
      </c>
      <c r="P63" s="66" t="s">
        <v>70</v>
      </c>
      <c r="Q63" s="48" t="s">
        <v>176</v>
      </c>
      <c r="R63" s="48" t="s">
        <v>218</v>
      </c>
      <c r="S63" s="48"/>
      <c r="T63" s="42"/>
      <c r="U63" s="74"/>
      <c r="V63" s="71"/>
    </row>
    <row r="64" spans="2:22">
      <c r="B64" s="42" t="str">
        <f>"ID-"&amp; ROW()-ROW(tbl_RAC_BPM_Detail[[#Headers],[ID]])</f>
        <v>ID-60</v>
      </c>
      <c r="C64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ERP-SD-ID-60</v>
      </c>
      <c r="D64" s="64" t="s">
        <v>105</v>
      </c>
      <c r="E64" s="64" t="s">
        <v>65</v>
      </c>
      <c r="F64" s="60" t="s">
        <v>233</v>
      </c>
      <c r="G64" s="45" t="str">
        <f t="shared" si="0"/>
        <v>ID-60-PDF</v>
      </c>
      <c r="H64" s="46" t="str">
        <f t="shared" si="1"/>
        <v>n/a</v>
      </c>
      <c r="I64" s="46" t="str">
        <f t="shared" si="3"/>
        <v>n/a</v>
      </c>
      <c r="J64" s="46" t="s">
        <v>67</v>
      </c>
      <c r="K64" s="46" t="s">
        <v>67</v>
      </c>
      <c r="L64" s="47" t="s">
        <v>67</v>
      </c>
      <c r="M64" s="46" t="s">
        <v>67</v>
      </c>
      <c r="N64" s="47"/>
      <c r="O64" s="52" t="s">
        <v>234</v>
      </c>
      <c r="P64" s="66" t="s">
        <v>70</v>
      </c>
      <c r="Q64" s="48" t="s">
        <v>176</v>
      </c>
      <c r="R64" s="48" t="s">
        <v>230</v>
      </c>
      <c r="S64" s="48"/>
      <c r="T64" s="42"/>
      <c r="U64" s="74"/>
      <c r="V64" s="71"/>
    </row>
    <row r="65" spans="2:22">
      <c r="B65" s="42" t="str">
        <f>"ID-"&amp; ROW()-ROW(tbl_RAC_BPM_Detail[[#Headers],[ID]])</f>
        <v>ID-61</v>
      </c>
      <c r="C65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ERP-SD-ID-61</v>
      </c>
      <c r="D65" s="64" t="s">
        <v>105</v>
      </c>
      <c r="E65" s="64" t="s">
        <v>65</v>
      </c>
      <c r="F65" s="60" t="s">
        <v>235</v>
      </c>
      <c r="G65" s="45" t="str">
        <f t="shared" si="0"/>
        <v>ID-61-PDF</v>
      </c>
      <c r="H65" s="46" t="str">
        <f t="shared" si="1"/>
        <v>n/a</v>
      </c>
      <c r="I65" s="46" t="str">
        <f t="shared" si="3"/>
        <v>n/a</v>
      </c>
      <c r="J65" s="46" t="s">
        <v>67</v>
      </c>
      <c r="K65" s="46" t="s">
        <v>67</v>
      </c>
      <c r="L65" s="47" t="s">
        <v>67</v>
      </c>
      <c r="M65" s="46" t="s">
        <v>67</v>
      </c>
      <c r="N65" s="47"/>
      <c r="O65" s="52" t="s">
        <v>236</v>
      </c>
      <c r="P65" s="66" t="s">
        <v>70</v>
      </c>
      <c r="Q65" s="48" t="s">
        <v>176</v>
      </c>
      <c r="R65" s="48" t="s">
        <v>177</v>
      </c>
      <c r="S65" s="48"/>
      <c r="T65" s="42"/>
      <c r="U65" s="74"/>
      <c r="V65" s="71"/>
    </row>
    <row r="66" spans="2:22">
      <c r="B66" s="42" t="str">
        <f>"ID-"&amp; ROW()-ROW(tbl_RAC_BPM_Detail[[#Headers],[ID]])</f>
        <v>ID-62</v>
      </c>
      <c r="C66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ERP-SD-ID-62</v>
      </c>
      <c r="D66" s="64" t="s">
        <v>105</v>
      </c>
      <c r="E66" s="64" t="s">
        <v>65</v>
      </c>
      <c r="F66" s="60" t="s">
        <v>237</v>
      </c>
      <c r="G66" s="45" t="str">
        <f t="shared" si="0"/>
        <v>ID-62-PDF</v>
      </c>
      <c r="H66" s="46" t="str">
        <f t="shared" si="1"/>
        <v>n/a</v>
      </c>
      <c r="I66" s="46" t="str">
        <f t="shared" si="3"/>
        <v>n/a</v>
      </c>
      <c r="J66" s="46" t="s">
        <v>67</v>
      </c>
      <c r="K66" s="46" t="s">
        <v>67</v>
      </c>
      <c r="L66" s="47" t="s">
        <v>67</v>
      </c>
      <c r="M66" s="46" t="s">
        <v>67</v>
      </c>
      <c r="N66" s="47"/>
      <c r="O66" s="52" t="s">
        <v>238</v>
      </c>
      <c r="P66" s="66" t="s">
        <v>70</v>
      </c>
      <c r="Q66" s="48" t="s">
        <v>176</v>
      </c>
      <c r="R66" s="48" t="s">
        <v>177</v>
      </c>
      <c r="S66" s="48"/>
      <c r="T66" s="42"/>
      <c r="U66" s="74"/>
      <c r="V66" s="71"/>
    </row>
    <row r="67" spans="2:22">
      <c r="B67" s="42" t="str">
        <f>"ID-"&amp; ROW()-ROW(tbl_RAC_BPM_Detail[[#Headers],[ID]])</f>
        <v>ID-63</v>
      </c>
      <c r="C67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ERP-SD-ID-63</v>
      </c>
      <c r="D67" s="64" t="s">
        <v>105</v>
      </c>
      <c r="E67" s="64" t="s">
        <v>65</v>
      </c>
      <c r="F67" s="60" t="s">
        <v>239</v>
      </c>
      <c r="G67" s="45" t="str">
        <f t="shared" si="0"/>
        <v>ID-63-PDF</v>
      </c>
      <c r="H67" s="46" t="str">
        <f t="shared" si="1"/>
        <v>n/a</v>
      </c>
      <c r="I67" s="46" t="str">
        <f t="shared" si="3"/>
        <v>n/a</v>
      </c>
      <c r="J67" s="46" t="s">
        <v>67</v>
      </c>
      <c r="K67" s="46" t="s">
        <v>67</v>
      </c>
      <c r="L67" s="47" t="s">
        <v>67</v>
      </c>
      <c r="M67" s="46" t="s">
        <v>67</v>
      </c>
      <c r="N67" s="47"/>
      <c r="O67" s="52" t="s">
        <v>240</v>
      </c>
      <c r="P67" s="66" t="s">
        <v>70</v>
      </c>
      <c r="Q67" s="48" t="s">
        <v>176</v>
      </c>
      <c r="R67" s="48" t="s">
        <v>177</v>
      </c>
      <c r="S67" s="48"/>
      <c r="T67" s="42"/>
      <c r="U67" s="74"/>
      <c r="V67" s="71"/>
    </row>
    <row r="68" spans="2:22">
      <c r="B68" s="42" t="str">
        <f>"ID-"&amp; ROW()-ROW(tbl_RAC_BPM_Detail[[#Headers],[ID]])</f>
        <v>ID-64</v>
      </c>
      <c r="C68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ERP-SD-ID-64</v>
      </c>
      <c r="D68" s="64" t="s">
        <v>105</v>
      </c>
      <c r="E68" s="64" t="s">
        <v>65</v>
      </c>
      <c r="F68" s="60" t="s">
        <v>241</v>
      </c>
      <c r="G68" s="45" t="str">
        <f t="shared" si="0"/>
        <v>ID-64-PDF</v>
      </c>
      <c r="H68" s="46" t="str">
        <f t="shared" si="1"/>
        <v>n/a</v>
      </c>
      <c r="I68" s="46" t="str">
        <f t="shared" si="3"/>
        <v>n/a</v>
      </c>
      <c r="J68" s="46" t="s">
        <v>67</v>
      </c>
      <c r="K68" s="46" t="s">
        <v>67</v>
      </c>
      <c r="L68" s="47" t="s">
        <v>67</v>
      </c>
      <c r="M68" s="46" t="s">
        <v>67</v>
      </c>
      <c r="N68" s="47"/>
      <c r="O68" s="52" t="s">
        <v>242</v>
      </c>
      <c r="P68" s="66" t="s">
        <v>70</v>
      </c>
      <c r="Q68" s="48" t="s">
        <v>176</v>
      </c>
      <c r="R68" s="48" t="s">
        <v>177</v>
      </c>
      <c r="S68" s="48"/>
      <c r="T68" s="42"/>
      <c r="U68" s="74"/>
      <c r="V68" s="71"/>
    </row>
    <row r="69" spans="2:22">
      <c r="B69" s="42" t="str">
        <f>"ID-"&amp; ROW()-ROW(tbl_RAC_BPM_Detail[[#Headers],[ID]])</f>
        <v>ID-65</v>
      </c>
      <c r="C69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ERP-SD-ID-65</v>
      </c>
      <c r="D69" s="64" t="s">
        <v>105</v>
      </c>
      <c r="E69" s="64" t="s">
        <v>65</v>
      </c>
      <c r="F69" s="60" t="s">
        <v>243</v>
      </c>
      <c r="G69" s="45" t="str">
        <f t="shared" ref="G69:G132" si="4">IF(D69="CSV", "n/a", HYPERLINK("10 RefPDF\" &amp; B69 &amp; "-PDF.pdf", B69 &amp; "-PDF"))</f>
        <v>ID-65-PDF</v>
      </c>
      <c r="H69" s="46" t="str">
        <f t="shared" si="1"/>
        <v>n/a</v>
      </c>
      <c r="I69" s="46" t="str">
        <f t="shared" si="3"/>
        <v>n/a</v>
      </c>
      <c r="J69" s="46" t="s">
        <v>67</v>
      </c>
      <c r="K69" s="46" t="s">
        <v>67</v>
      </c>
      <c r="L69" s="47" t="s">
        <v>67</v>
      </c>
      <c r="M69" s="46" t="s">
        <v>67</v>
      </c>
      <c r="N69" s="47"/>
      <c r="O69" s="52" t="s">
        <v>244</v>
      </c>
      <c r="P69" s="66" t="s">
        <v>70</v>
      </c>
      <c r="Q69" s="48" t="s">
        <v>176</v>
      </c>
      <c r="R69" s="48" t="s">
        <v>177</v>
      </c>
      <c r="S69" s="48"/>
      <c r="T69" s="42"/>
      <c r="U69" s="74"/>
      <c r="V69" s="71"/>
    </row>
    <row r="70" spans="2:22">
      <c r="B70" s="42" t="str">
        <f>"ID-"&amp; ROW()-ROW(tbl_RAC_BPM_Detail[[#Headers],[ID]])</f>
        <v>ID-66</v>
      </c>
      <c r="C70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ERP-SD-ID-66</v>
      </c>
      <c r="D70" s="64" t="s">
        <v>105</v>
      </c>
      <c r="E70" s="64" t="s">
        <v>65</v>
      </c>
      <c r="F70" s="60" t="s">
        <v>245</v>
      </c>
      <c r="G70" s="45" t="str">
        <f t="shared" si="4"/>
        <v>ID-66-PDF</v>
      </c>
      <c r="H70" s="46" t="str">
        <f t="shared" ref="H70:H133" si="5">IF(J70="n/a", "n/a", HYPERLINK("10 RefPDF\" &amp; B70 &amp; "-FA.pdf", B70 &amp; "-FA"))</f>
        <v>n/a</v>
      </c>
      <c r="I70" s="46" t="str">
        <f t="shared" si="3"/>
        <v>n/a</v>
      </c>
      <c r="J70" s="46" t="s">
        <v>67</v>
      </c>
      <c r="K70" s="46" t="s">
        <v>67</v>
      </c>
      <c r="L70" s="47" t="s">
        <v>67</v>
      </c>
      <c r="M70" s="46" t="s">
        <v>67</v>
      </c>
      <c r="N70" s="47"/>
      <c r="O70" s="52" t="s">
        <v>246</v>
      </c>
      <c r="P70" s="66" t="s">
        <v>70</v>
      </c>
      <c r="Q70" s="48" t="s">
        <v>176</v>
      </c>
      <c r="R70" s="48" t="s">
        <v>177</v>
      </c>
      <c r="S70" s="48"/>
      <c r="T70" s="42"/>
      <c r="U70" s="74"/>
      <c r="V70" s="71"/>
    </row>
    <row r="71" spans="2:22">
      <c r="B71" s="42" t="str">
        <f>"ID-"&amp; ROW()-ROW(tbl_RAC_BPM_Detail[[#Headers],[ID]])</f>
        <v>ID-67</v>
      </c>
      <c r="C71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ERP-SD-ID-67</v>
      </c>
      <c r="D71" s="64" t="s">
        <v>105</v>
      </c>
      <c r="E71" s="64" t="s">
        <v>65</v>
      </c>
      <c r="F71" s="60" t="s">
        <v>247</v>
      </c>
      <c r="G71" s="45" t="str">
        <f t="shared" si="4"/>
        <v>ID-67-PDF</v>
      </c>
      <c r="H71" s="46" t="str">
        <f t="shared" si="5"/>
        <v>n/a</v>
      </c>
      <c r="I71" s="46" t="str">
        <f t="shared" si="3"/>
        <v>n/a</v>
      </c>
      <c r="J71" s="46" t="s">
        <v>67</v>
      </c>
      <c r="K71" s="46" t="s">
        <v>67</v>
      </c>
      <c r="L71" s="47" t="s">
        <v>67</v>
      </c>
      <c r="M71" s="46" t="s">
        <v>67</v>
      </c>
      <c r="N71" s="47"/>
      <c r="O71" s="52" t="s">
        <v>248</v>
      </c>
      <c r="P71" s="66" t="s">
        <v>70</v>
      </c>
      <c r="Q71" s="48" t="s">
        <v>176</v>
      </c>
      <c r="R71" s="48" t="s">
        <v>177</v>
      </c>
      <c r="S71" s="48"/>
      <c r="T71" s="42"/>
      <c r="U71" s="74"/>
      <c r="V71" s="71"/>
    </row>
    <row r="72" spans="2:22">
      <c r="B72" s="42" t="str">
        <f>"ID-"&amp; ROW()-ROW(tbl_RAC_BPM_Detail[[#Headers],[ID]])</f>
        <v>ID-68</v>
      </c>
      <c r="C72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ERP-SD-ID-68</v>
      </c>
      <c r="D72" s="64" t="s">
        <v>105</v>
      </c>
      <c r="E72" s="64" t="s">
        <v>65</v>
      </c>
      <c r="F72" s="60" t="s">
        <v>249</v>
      </c>
      <c r="G72" s="45" t="str">
        <f t="shared" si="4"/>
        <v>ID-68-PDF</v>
      </c>
      <c r="H72" s="46" t="str">
        <f t="shared" si="5"/>
        <v>n/a</v>
      </c>
      <c r="I72" s="46" t="str">
        <f t="shared" si="3"/>
        <v>n/a</v>
      </c>
      <c r="J72" s="46" t="s">
        <v>67</v>
      </c>
      <c r="K72" s="46" t="s">
        <v>67</v>
      </c>
      <c r="L72" s="47" t="s">
        <v>67</v>
      </c>
      <c r="M72" s="46" t="s">
        <v>67</v>
      </c>
      <c r="N72" s="47"/>
      <c r="O72" s="52" t="s">
        <v>250</v>
      </c>
      <c r="P72" s="66" t="s">
        <v>70</v>
      </c>
      <c r="Q72" s="48" t="s">
        <v>176</v>
      </c>
      <c r="R72" s="48" t="s">
        <v>177</v>
      </c>
      <c r="S72" s="48"/>
      <c r="T72" s="42"/>
      <c r="U72" s="74"/>
      <c r="V72" s="71"/>
    </row>
    <row r="73" spans="2:22">
      <c r="B73" s="42" t="str">
        <f>"ID-"&amp; ROW()-ROW(tbl_RAC_BPM_Detail[[#Headers],[ID]])</f>
        <v>ID-69</v>
      </c>
      <c r="C73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ERP-SD-ID-69</v>
      </c>
      <c r="D73" s="64" t="s">
        <v>105</v>
      </c>
      <c r="E73" s="64" t="s">
        <v>65</v>
      </c>
      <c r="F73" s="60" t="s">
        <v>251</v>
      </c>
      <c r="G73" s="45" t="str">
        <f t="shared" si="4"/>
        <v>ID-69-PDF</v>
      </c>
      <c r="H73" s="46" t="str">
        <f t="shared" si="5"/>
        <v>n/a</v>
      </c>
      <c r="I73" s="46" t="str">
        <f t="shared" si="3"/>
        <v>n/a</v>
      </c>
      <c r="J73" s="46" t="s">
        <v>67</v>
      </c>
      <c r="K73" s="46" t="s">
        <v>67</v>
      </c>
      <c r="L73" s="47" t="s">
        <v>67</v>
      </c>
      <c r="M73" s="46" t="s">
        <v>67</v>
      </c>
      <c r="N73" s="47"/>
      <c r="O73" s="52" t="s">
        <v>252</v>
      </c>
      <c r="P73" s="66" t="s">
        <v>70</v>
      </c>
      <c r="Q73" s="48" t="s">
        <v>176</v>
      </c>
      <c r="R73" s="48" t="s">
        <v>177</v>
      </c>
      <c r="S73" s="48"/>
      <c r="T73" s="42"/>
      <c r="U73" s="74"/>
      <c r="V73" s="71"/>
    </row>
    <row r="74" spans="2:22">
      <c r="B74" s="42" t="str">
        <f>"ID-"&amp; ROW()-ROW(tbl_RAC_BPM_Detail[[#Headers],[ID]])</f>
        <v>ID-70</v>
      </c>
      <c r="C74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ERP-SD-ID-70</v>
      </c>
      <c r="D74" s="64" t="s">
        <v>105</v>
      </c>
      <c r="E74" s="64" t="s">
        <v>65</v>
      </c>
      <c r="F74" s="60" t="s">
        <v>253</v>
      </c>
      <c r="G74" s="45" t="str">
        <f t="shared" si="4"/>
        <v>ID-70-PDF</v>
      </c>
      <c r="H74" s="46" t="str">
        <f t="shared" si="5"/>
        <v>n/a</v>
      </c>
      <c r="I74" s="46" t="str">
        <f>IF(OR(M74="n/a", M74=""), "n/a", HYPERLINK("20 RefXML\" &amp; B74 &amp; "-XML.xml", B74 &amp; "-XML"))</f>
        <v>n/a</v>
      </c>
      <c r="J74" s="46" t="s">
        <v>67</v>
      </c>
      <c r="K74" s="46" t="s">
        <v>67</v>
      </c>
      <c r="L74" s="47" t="s">
        <v>67</v>
      </c>
      <c r="M74" s="46" t="s">
        <v>67</v>
      </c>
      <c r="N74" s="47"/>
      <c r="O74" s="52" t="s">
        <v>254</v>
      </c>
      <c r="P74" s="66" t="s">
        <v>70</v>
      </c>
      <c r="Q74" s="48" t="s">
        <v>176</v>
      </c>
      <c r="R74" s="48" t="s">
        <v>188</v>
      </c>
      <c r="S74" s="48"/>
      <c r="T74" s="42"/>
      <c r="U74" s="74"/>
      <c r="V74" s="71"/>
    </row>
    <row r="75" spans="2:22">
      <c r="B75" s="42" t="str">
        <f>"ID-"&amp; ROW()-ROW(tbl_RAC_BPM_Detail[[#Headers],[ID]])</f>
        <v>ID-71</v>
      </c>
      <c r="C75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ERP-SD-ID-71</v>
      </c>
      <c r="D75" s="64" t="s">
        <v>105</v>
      </c>
      <c r="E75" s="64" t="s">
        <v>65</v>
      </c>
      <c r="F75" s="60" t="s">
        <v>255</v>
      </c>
      <c r="G75" s="45" t="str">
        <f t="shared" si="4"/>
        <v>ID-71-PDF</v>
      </c>
      <c r="H75" s="46" t="str">
        <f t="shared" si="5"/>
        <v>n/a</v>
      </c>
      <c r="I75" s="46" t="str">
        <f t="shared" ref="I75:I96" si="6">IF(OR(M75="n/a", M75=""), "n/a", HYPERLINK("20 RefXML\" &amp; B75 &amp; "-XML.xml", B75 &amp; "-XML"))</f>
        <v>n/a</v>
      </c>
      <c r="J75" s="46" t="s">
        <v>67</v>
      </c>
      <c r="K75" s="46" t="s">
        <v>67</v>
      </c>
      <c r="L75" s="47" t="s">
        <v>67</v>
      </c>
      <c r="M75" s="46" t="s">
        <v>67</v>
      </c>
      <c r="N75" s="47"/>
      <c r="O75" s="52" t="s">
        <v>256</v>
      </c>
      <c r="P75" s="66" t="s">
        <v>70</v>
      </c>
      <c r="Q75" s="48" t="s">
        <v>176</v>
      </c>
      <c r="R75" s="48" t="s">
        <v>188</v>
      </c>
      <c r="S75" s="48"/>
      <c r="T75" s="42"/>
      <c r="U75" s="74"/>
      <c r="V75" s="71"/>
    </row>
    <row r="76" spans="2:22">
      <c r="B76" s="42" t="str">
        <f>"ID-"&amp; ROW()-ROW(tbl_RAC_BPM_Detail[[#Headers],[ID]])</f>
        <v>ID-72</v>
      </c>
      <c r="C76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ERP-SD-ID-72</v>
      </c>
      <c r="D76" s="64" t="s">
        <v>105</v>
      </c>
      <c r="E76" s="64" t="s">
        <v>65</v>
      </c>
      <c r="F76" s="60" t="s">
        <v>257</v>
      </c>
      <c r="G76" s="45" t="str">
        <f t="shared" si="4"/>
        <v>ID-72-PDF</v>
      </c>
      <c r="H76" s="46" t="str">
        <f t="shared" si="5"/>
        <v>n/a</v>
      </c>
      <c r="I76" s="46" t="str">
        <f t="shared" si="6"/>
        <v>n/a</v>
      </c>
      <c r="J76" s="46" t="s">
        <v>67</v>
      </c>
      <c r="K76" s="46" t="s">
        <v>67</v>
      </c>
      <c r="L76" s="47" t="s">
        <v>67</v>
      </c>
      <c r="M76" s="46" t="s">
        <v>67</v>
      </c>
      <c r="N76" s="47"/>
      <c r="O76" s="52" t="s">
        <v>258</v>
      </c>
      <c r="P76" s="66" t="s">
        <v>70</v>
      </c>
      <c r="Q76" s="48" t="s">
        <v>176</v>
      </c>
      <c r="R76" s="48" t="s">
        <v>188</v>
      </c>
      <c r="S76" s="48"/>
      <c r="T76" s="42"/>
      <c r="U76" s="74"/>
      <c r="V76" s="71"/>
    </row>
    <row r="77" spans="2:22">
      <c r="B77" s="42" t="str">
        <f>"ID-"&amp; ROW()-ROW(tbl_RAC_BPM_Detail[[#Headers],[ID]])</f>
        <v>ID-73</v>
      </c>
      <c r="C77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ERP-SD-ID-73</v>
      </c>
      <c r="D77" s="64" t="s">
        <v>105</v>
      </c>
      <c r="E77" s="64" t="s">
        <v>65</v>
      </c>
      <c r="F77" s="60" t="s">
        <v>259</v>
      </c>
      <c r="G77" s="45" t="str">
        <f t="shared" si="4"/>
        <v>ID-73-PDF</v>
      </c>
      <c r="H77" s="46" t="str">
        <f t="shared" si="5"/>
        <v>n/a</v>
      </c>
      <c r="I77" s="46" t="str">
        <f t="shared" si="6"/>
        <v>n/a</v>
      </c>
      <c r="J77" s="46" t="s">
        <v>67</v>
      </c>
      <c r="K77" s="46" t="s">
        <v>67</v>
      </c>
      <c r="L77" s="47" t="s">
        <v>67</v>
      </c>
      <c r="M77" s="46" t="s">
        <v>67</v>
      </c>
      <c r="N77" s="47"/>
      <c r="O77" s="52" t="s">
        <v>260</v>
      </c>
      <c r="P77" s="66" t="s">
        <v>70</v>
      </c>
      <c r="Q77" s="48" t="s">
        <v>176</v>
      </c>
      <c r="R77" s="48" t="s">
        <v>261</v>
      </c>
      <c r="S77" s="48"/>
      <c r="T77" s="42"/>
      <c r="U77" s="74"/>
      <c r="V77" s="71"/>
    </row>
    <row r="78" spans="2:22">
      <c r="B78" s="42" t="str">
        <f>"ID-"&amp; ROW()-ROW(tbl_RAC_BPM_Detail[[#Headers],[ID]])</f>
        <v>ID-74</v>
      </c>
      <c r="C78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ERP-SD-ID-74</v>
      </c>
      <c r="D78" s="64" t="s">
        <v>105</v>
      </c>
      <c r="E78" s="64" t="s">
        <v>65</v>
      </c>
      <c r="F78" s="60" t="s">
        <v>262</v>
      </c>
      <c r="G78" s="45" t="str">
        <f t="shared" si="4"/>
        <v>ID-74-PDF</v>
      </c>
      <c r="H78" s="46" t="str">
        <f t="shared" si="5"/>
        <v>n/a</v>
      </c>
      <c r="I78" s="46" t="str">
        <f t="shared" si="6"/>
        <v>n/a</v>
      </c>
      <c r="J78" s="46" t="s">
        <v>67</v>
      </c>
      <c r="K78" s="46" t="s">
        <v>67</v>
      </c>
      <c r="L78" s="47" t="s">
        <v>67</v>
      </c>
      <c r="M78" s="46" t="s">
        <v>67</v>
      </c>
      <c r="N78" s="47"/>
      <c r="O78" s="52" t="s">
        <v>263</v>
      </c>
      <c r="P78" s="66" t="s">
        <v>70</v>
      </c>
      <c r="Q78" s="48" t="s">
        <v>176</v>
      </c>
      <c r="R78" s="48" t="s">
        <v>261</v>
      </c>
      <c r="S78" s="48"/>
      <c r="T78" s="42"/>
      <c r="U78" s="74"/>
      <c r="V78" s="71"/>
    </row>
    <row r="79" spans="2:22">
      <c r="B79" s="42" t="str">
        <f>"ID-"&amp; ROW()-ROW(tbl_RAC_BPM_Detail[[#Headers],[ID]])</f>
        <v>ID-75</v>
      </c>
      <c r="C79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ERP-SD-ID-75</v>
      </c>
      <c r="D79" s="64" t="s">
        <v>105</v>
      </c>
      <c r="E79" s="64" t="s">
        <v>65</v>
      </c>
      <c r="F79" s="60" t="s">
        <v>264</v>
      </c>
      <c r="G79" s="45" t="str">
        <f t="shared" si="4"/>
        <v>ID-75-PDF</v>
      </c>
      <c r="H79" s="46" t="str">
        <f t="shared" si="5"/>
        <v>n/a</v>
      </c>
      <c r="I79" s="46" t="str">
        <f t="shared" si="6"/>
        <v>n/a</v>
      </c>
      <c r="J79" s="46" t="s">
        <v>67</v>
      </c>
      <c r="K79" s="46" t="s">
        <v>67</v>
      </c>
      <c r="L79" s="47" t="s">
        <v>67</v>
      </c>
      <c r="M79" s="46" t="s">
        <v>67</v>
      </c>
      <c r="N79" s="47"/>
      <c r="O79" s="52" t="s">
        <v>265</v>
      </c>
      <c r="P79" s="66" t="s">
        <v>70</v>
      </c>
      <c r="Q79" s="48" t="s">
        <v>176</v>
      </c>
      <c r="R79" s="48" t="s">
        <v>261</v>
      </c>
      <c r="S79" s="48"/>
      <c r="T79" s="42"/>
      <c r="U79" s="74"/>
      <c r="V79" s="71"/>
    </row>
    <row r="80" spans="2:22">
      <c r="B80" s="42" t="str">
        <f>"ID-"&amp; ROW()-ROW(tbl_RAC_BPM_Detail[[#Headers],[ID]])</f>
        <v>ID-76</v>
      </c>
      <c r="C80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ERP-SD-ID-76</v>
      </c>
      <c r="D80" s="64" t="s">
        <v>105</v>
      </c>
      <c r="E80" s="64" t="s">
        <v>65</v>
      </c>
      <c r="F80" s="60" t="s">
        <v>266</v>
      </c>
      <c r="G80" s="45" t="str">
        <f t="shared" si="4"/>
        <v>ID-76-PDF</v>
      </c>
      <c r="H80" s="46" t="str">
        <f t="shared" si="5"/>
        <v>n/a</v>
      </c>
      <c r="I80" s="46" t="str">
        <f t="shared" si="6"/>
        <v>n/a</v>
      </c>
      <c r="J80" s="46" t="s">
        <v>67</v>
      </c>
      <c r="K80" s="46" t="s">
        <v>67</v>
      </c>
      <c r="L80" s="47" t="s">
        <v>67</v>
      </c>
      <c r="M80" s="46" t="s">
        <v>67</v>
      </c>
      <c r="N80" s="47"/>
      <c r="O80" s="52" t="s">
        <v>267</v>
      </c>
      <c r="P80" s="66" t="s">
        <v>70</v>
      </c>
      <c r="Q80" s="48" t="s">
        <v>176</v>
      </c>
      <c r="R80" s="48" t="s">
        <v>261</v>
      </c>
      <c r="S80" s="48"/>
      <c r="T80" s="42"/>
      <c r="U80" s="74"/>
      <c r="V80" s="71"/>
    </row>
    <row r="81" spans="2:22">
      <c r="B81" s="42" t="str">
        <f>"ID-"&amp; ROW()-ROW(tbl_RAC_BPM_Detail[[#Headers],[ID]])</f>
        <v>ID-77</v>
      </c>
      <c r="C81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ERP-SD-ID-77</v>
      </c>
      <c r="D81" s="64" t="s">
        <v>105</v>
      </c>
      <c r="E81" s="64" t="s">
        <v>65</v>
      </c>
      <c r="F81" s="60" t="s">
        <v>268</v>
      </c>
      <c r="G81" s="45" t="str">
        <f t="shared" si="4"/>
        <v>ID-77-PDF</v>
      </c>
      <c r="H81" s="46" t="str">
        <f t="shared" si="5"/>
        <v>n/a</v>
      </c>
      <c r="I81" s="46" t="str">
        <f t="shared" si="6"/>
        <v>n/a</v>
      </c>
      <c r="J81" s="46" t="s">
        <v>67</v>
      </c>
      <c r="K81" s="46" t="s">
        <v>67</v>
      </c>
      <c r="L81" s="47" t="s">
        <v>67</v>
      </c>
      <c r="M81" s="46" t="s">
        <v>67</v>
      </c>
      <c r="N81" s="47"/>
      <c r="O81" s="52" t="s">
        <v>269</v>
      </c>
      <c r="P81" s="66" t="s">
        <v>70</v>
      </c>
      <c r="Q81" s="48" t="s">
        <v>176</v>
      </c>
      <c r="R81" s="48" t="s">
        <v>188</v>
      </c>
      <c r="S81" s="48"/>
      <c r="T81" s="42"/>
      <c r="U81" s="74"/>
      <c r="V81" s="71"/>
    </row>
    <row r="82" spans="2:22">
      <c r="B82" s="42" t="str">
        <f>"ID-"&amp; ROW()-ROW(tbl_RAC_BPM_Detail[[#Headers],[ID]])</f>
        <v>ID-78</v>
      </c>
      <c r="C82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ERP-SD-ID-78</v>
      </c>
      <c r="D82" s="64" t="s">
        <v>105</v>
      </c>
      <c r="E82" s="64" t="s">
        <v>65</v>
      </c>
      <c r="F82" s="60" t="s">
        <v>270</v>
      </c>
      <c r="G82" s="45" t="str">
        <f t="shared" si="4"/>
        <v>ID-78-PDF</v>
      </c>
      <c r="H82" s="46" t="str">
        <f t="shared" si="5"/>
        <v>n/a</v>
      </c>
      <c r="I82" s="46" t="str">
        <f t="shared" si="6"/>
        <v>n/a</v>
      </c>
      <c r="J82" s="46" t="s">
        <v>67</v>
      </c>
      <c r="K82" s="46" t="s">
        <v>67</v>
      </c>
      <c r="L82" s="47" t="s">
        <v>67</v>
      </c>
      <c r="M82" s="46" t="s">
        <v>67</v>
      </c>
      <c r="N82" s="47"/>
      <c r="O82" s="52" t="s">
        <v>271</v>
      </c>
      <c r="P82" s="66" t="s">
        <v>70</v>
      </c>
      <c r="Q82" s="48" t="s">
        <v>176</v>
      </c>
      <c r="R82" s="48" t="s">
        <v>218</v>
      </c>
      <c r="S82" s="48"/>
      <c r="T82" s="42"/>
      <c r="U82" s="74"/>
      <c r="V82" s="71"/>
    </row>
    <row r="83" spans="2:22">
      <c r="B83" s="42" t="str">
        <f>"ID-"&amp; ROW()-ROW(tbl_RAC_BPM_Detail[[#Headers],[ID]])</f>
        <v>ID-79</v>
      </c>
      <c r="C83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ERP-SD-ID-79</v>
      </c>
      <c r="D83" s="64" t="s">
        <v>105</v>
      </c>
      <c r="E83" s="64" t="s">
        <v>65</v>
      </c>
      <c r="F83" s="60" t="s">
        <v>272</v>
      </c>
      <c r="G83" s="45" t="str">
        <f t="shared" si="4"/>
        <v>ID-79-PDF</v>
      </c>
      <c r="H83" s="46" t="str">
        <f t="shared" si="5"/>
        <v>n/a</v>
      </c>
      <c r="I83" s="46" t="str">
        <f t="shared" si="6"/>
        <v>n/a</v>
      </c>
      <c r="J83" s="46" t="s">
        <v>67</v>
      </c>
      <c r="K83" s="46" t="s">
        <v>67</v>
      </c>
      <c r="L83" s="47" t="s">
        <v>67</v>
      </c>
      <c r="M83" s="46" t="s">
        <v>67</v>
      </c>
      <c r="N83" s="47"/>
      <c r="O83" s="52" t="s">
        <v>273</v>
      </c>
      <c r="P83" s="66" t="s">
        <v>70</v>
      </c>
      <c r="Q83" s="48" t="s">
        <v>176</v>
      </c>
      <c r="R83" s="48" t="s">
        <v>208</v>
      </c>
      <c r="S83" s="48"/>
      <c r="T83" s="42"/>
      <c r="U83" s="74"/>
      <c r="V83" s="71"/>
    </row>
    <row r="84" spans="2:22">
      <c r="B84" s="42" t="str">
        <f>"ID-"&amp; ROW()-ROW(tbl_RAC_BPM_Detail[[#Headers],[ID]])</f>
        <v>ID-80</v>
      </c>
      <c r="C84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ERP-SD-ID-80</v>
      </c>
      <c r="D84" s="64" t="s">
        <v>105</v>
      </c>
      <c r="E84" s="64" t="s">
        <v>65</v>
      </c>
      <c r="F84" s="60" t="s">
        <v>274</v>
      </c>
      <c r="G84" s="45" t="str">
        <f t="shared" si="4"/>
        <v>ID-80-PDF</v>
      </c>
      <c r="H84" s="46" t="str">
        <f t="shared" si="5"/>
        <v>n/a</v>
      </c>
      <c r="I84" s="46" t="str">
        <f t="shared" si="6"/>
        <v>n/a</v>
      </c>
      <c r="J84" s="46" t="s">
        <v>67</v>
      </c>
      <c r="K84" s="46" t="s">
        <v>67</v>
      </c>
      <c r="L84" s="47" t="s">
        <v>67</v>
      </c>
      <c r="M84" s="46" t="s">
        <v>67</v>
      </c>
      <c r="N84" s="47"/>
      <c r="O84" s="52" t="s">
        <v>275</v>
      </c>
      <c r="P84" s="66" t="s">
        <v>70</v>
      </c>
      <c r="Q84" s="48" t="s">
        <v>176</v>
      </c>
      <c r="R84" s="48" t="s">
        <v>208</v>
      </c>
      <c r="S84" s="48"/>
      <c r="T84" s="42"/>
      <c r="U84" s="74"/>
      <c r="V84" s="71"/>
    </row>
    <row r="85" spans="2:22">
      <c r="B85" s="42" t="str">
        <f>"ID-"&amp; ROW()-ROW(tbl_RAC_BPM_Detail[[#Headers],[ID]])</f>
        <v>ID-81</v>
      </c>
      <c r="C85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ERP-SD-ID-81</v>
      </c>
      <c r="D85" s="64" t="s">
        <v>105</v>
      </c>
      <c r="E85" s="64" t="s">
        <v>65</v>
      </c>
      <c r="F85" s="60" t="s">
        <v>276</v>
      </c>
      <c r="G85" s="45" t="str">
        <f t="shared" si="4"/>
        <v>ID-81-PDF</v>
      </c>
      <c r="H85" s="46" t="str">
        <f t="shared" si="5"/>
        <v>n/a</v>
      </c>
      <c r="I85" s="46" t="str">
        <f t="shared" si="6"/>
        <v>n/a</v>
      </c>
      <c r="J85" s="46" t="s">
        <v>67</v>
      </c>
      <c r="K85" s="46" t="s">
        <v>67</v>
      </c>
      <c r="L85" s="47" t="s">
        <v>67</v>
      </c>
      <c r="M85" s="46" t="s">
        <v>67</v>
      </c>
      <c r="N85" s="47"/>
      <c r="O85" s="52" t="s">
        <v>277</v>
      </c>
      <c r="P85" s="66" t="s">
        <v>70</v>
      </c>
      <c r="Q85" s="48" t="s">
        <v>176</v>
      </c>
      <c r="R85" s="48" t="s">
        <v>208</v>
      </c>
      <c r="S85" s="48"/>
      <c r="T85" s="42"/>
      <c r="U85" s="74"/>
      <c r="V85" s="71"/>
    </row>
    <row r="86" spans="2:22">
      <c r="B86" s="42" t="str">
        <f>"ID-"&amp; ROW()-ROW(tbl_RAC_BPM_Detail[[#Headers],[ID]])</f>
        <v>ID-82</v>
      </c>
      <c r="C86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ERP-SD-ID-82</v>
      </c>
      <c r="D86" s="64" t="s">
        <v>105</v>
      </c>
      <c r="E86" s="64" t="s">
        <v>65</v>
      </c>
      <c r="F86" s="60" t="s">
        <v>278</v>
      </c>
      <c r="G86" s="45" t="str">
        <f t="shared" si="4"/>
        <v>ID-82-PDF</v>
      </c>
      <c r="H86" s="46" t="str">
        <f t="shared" si="5"/>
        <v>n/a</v>
      </c>
      <c r="I86" s="46" t="str">
        <f t="shared" si="6"/>
        <v>n/a</v>
      </c>
      <c r="J86" s="46" t="s">
        <v>67</v>
      </c>
      <c r="K86" s="46" t="s">
        <v>67</v>
      </c>
      <c r="L86" s="47" t="s">
        <v>67</v>
      </c>
      <c r="M86" s="46" t="s">
        <v>67</v>
      </c>
      <c r="N86" s="47"/>
      <c r="O86" s="52" t="s">
        <v>279</v>
      </c>
      <c r="P86" s="66" t="s">
        <v>70</v>
      </c>
      <c r="Q86" s="48" t="s">
        <v>176</v>
      </c>
      <c r="R86" s="48" t="s">
        <v>208</v>
      </c>
      <c r="S86" s="48"/>
      <c r="T86" s="42"/>
      <c r="U86" s="74"/>
      <c r="V86" s="71"/>
    </row>
    <row r="87" spans="2:22">
      <c r="B87" s="42" t="str">
        <f>"ID-"&amp; ROW()-ROW(tbl_RAC_BPM_Detail[[#Headers],[ID]])</f>
        <v>ID-83</v>
      </c>
      <c r="C87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ERP-SD-ID-83</v>
      </c>
      <c r="D87" s="64" t="s">
        <v>105</v>
      </c>
      <c r="E87" s="64" t="s">
        <v>65</v>
      </c>
      <c r="F87" s="60" t="s">
        <v>280</v>
      </c>
      <c r="G87" s="45" t="str">
        <f t="shared" si="4"/>
        <v>ID-83-PDF</v>
      </c>
      <c r="H87" s="46" t="str">
        <f t="shared" si="5"/>
        <v>n/a</v>
      </c>
      <c r="I87" s="46" t="str">
        <f t="shared" si="6"/>
        <v>n/a</v>
      </c>
      <c r="J87" s="46" t="s">
        <v>67</v>
      </c>
      <c r="K87" s="46" t="s">
        <v>67</v>
      </c>
      <c r="L87" s="47" t="s">
        <v>67</v>
      </c>
      <c r="M87" s="46" t="s">
        <v>67</v>
      </c>
      <c r="N87" s="47"/>
      <c r="O87" s="52" t="s">
        <v>281</v>
      </c>
      <c r="P87" s="66" t="s">
        <v>70</v>
      </c>
      <c r="Q87" s="48" t="s">
        <v>176</v>
      </c>
      <c r="R87" s="48" t="s">
        <v>208</v>
      </c>
      <c r="S87" s="48"/>
      <c r="T87" s="42"/>
      <c r="U87" s="74"/>
      <c r="V87" s="71"/>
    </row>
    <row r="88" spans="2:22">
      <c r="B88" s="42" t="str">
        <f>"ID-"&amp; ROW()-ROW(tbl_RAC_BPM_Detail[[#Headers],[ID]])</f>
        <v>ID-84</v>
      </c>
      <c r="C88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ERP-FI-ID-84</v>
      </c>
      <c r="D88" s="64" t="s">
        <v>105</v>
      </c>
      <c r="E88" s="64" t="s">
        <v>282</v>
      </c>
      <c r="F88" s="60" t="s">
        <v>283</v>
      </c>
      <c r="G88" s="45" t="str">
        <f t="shared" si="4"/>
        <v>ID-84-PDF</v>
      </c>
      <c r="H88" s="46" t="str">
        <f t="shared" si="5"/>
        <v>n/a</v>
      </c>
      <c r="I88" s="46" t="str">
        <f t="shared" si="6"/>
        <v>n/a</v>
      </c>
      <c r="J88" s="46" t="s">
        <v>67</v>
      </c>
      <c r="K88" s="46" t="s">
        <v>67</v>
      </c>
      <c r="L88" s="47" t="s">
        <v>284</v>
      </c>
      <c r="M88" s="46" t="s">
        <v>67</v>
      </c>
      <c r="N88" s="47" t="s">
        <v>67</v>
      </c>
      <c r="O88" s="52" t="s">
        <v>285</v>
      </c>
      <c r="P88" s="68" t="s">
        <v>79</v>
      </c>
      <c r="Q88" s="48" t="s">
        <v>108</v>
      </c>
      <c r="R88" s="48" t="s">
        <v>286</v>
      </c>
      <c r="S88" s="48"/>
      <c r="T88" s="42"/>
      <c r="U88" s="74"/>
      <c r="V88" s="71"/>
    </row>
    <row r="89" spans="2:22">
      <c r="B89" s="42" t="str">
        <f>"ID-"&amp; ROW()-ROW(tbl_RAC_BPM_Detail[[#Headers],[ID]])</f>
        <v>ID-85</v>
      </c>
      <c r="C89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ERP-FI-ID-85</v>
      </c>
      <c r="D89" s="64" t="s">
        <v>105</v>
      </c>
      <c r="E89" s="64" t="s">
        <v>282</v>
      </c>
      <c r="F89" s="60" t="s">
        <v>287</v>
      </c>
      <c r="G89" s="45" t="str">
        <f t="shared" si="4"/>
        <v>ID-85-PDF</v>
      </c>
      <c r="H89" s="46" t="str">
        <f t="shared" si="5"/>
        <v>n/a</v>
      </c>
      <c r="I89" s="46" t="str">
        <f t="shared" si="6"/>
        <v>n/a</v>
      </c>
      <c r="J89" s="46" t="s">
        <v>67</v>
      </c>
      <c r="K89" s="46" t="s">
        <v>67</v>
      </c>
      <c r="L89" s="47" t="s">
        <v>284</v>
      </c>
      <c r="M89" s="46" t="s">
        <v>67</v>
      </c>
      <c r="N89" s="47" t="s">
        <v>67</v>
      </c>
      <c r="O89" s="52" t="s">
        <v>288</v>
      </c>
      <c r="P89" s="68" t="s">
        <v>79</v>
      </c>
      <c r="Q89" s="48" t="s">
        <v>108</v>
      </c>
      <c r="R89" s="48" t="s">
        <v>289</v>
      </c>
      <c r="S89" s="48"/>
      <c r="T89" s="42"/>
      <c r="U89" s="74"/>
      <c r="V89" s="71"/>
    </row>
    <row r="90" spans="2:22">
      <c r="B90" s="42" t="str">
        <f>"ID-"&amp; ROW()-ROW(tbl_RAC_BPM_Detail[[#Headers],[ID]])</f>
        <v>ID-86</v>
      </c>
      <c r="C90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ERP-FI-ID-86</v>
      </c>
      <c r="D90" s="64" t="s">
        <v>105</v>
      </c>
      <c r="E90" s="64" t="s">
        <v>282</v>
      </c>
      <c r="F90" s="60" t="s">
        <v>290</v>
      </c>
      <c r="G90" s="45" t="str">
        <f t="shared" si="4"/>
        <v>ID-86-PDF</v>
      </c>
      <c r="H90" s="46" t="str">
        <f t="shared" si="5"/>
        <v>n/a</v>
      </c>
      <c r="I90" s="46" t="str">
        <f t="shared" si="6"/>
        <v>n/a</v>
      </c>
      <c r="J90" s="46" t="s">
        <v>67</v>
      </c>
      <c r="K90" s="46" t="s">
        <v>67</v>
      </c>
      <c r="L90" s="47" t="s">
        <v>284</v>
      </c>
      <c r="M90" s="46" t="s">
        <v>67</v>
      </c>
      <c r="N90" s="47" t="s">
        <v>67</v>
      </c>
      <c r="O90" s="52" t="s">
        <v>291</v>
      </c>
      <c r="P90" s="68" t="s">
        <v>79</v>
      </c>
      <c r="Q90" s="48" t="s">
        <v>108</v>
      </c>
      <c r="R90" s="48" t="s">
        <v>292</v>
      </c>
      <c r="S90" s="48"/>
      <c r="T90" s="42"/>
      <c r="U90" s="74"/>
      <c r="V90" s="71"/>
    </row>
    <row r="91" spans="2:22">
      <c r="B91" s="42" t="str">
        <f>"ID-"&amp; ROW()-ROW(tbl_RAC_BPM_Detail[[#Headers],[ID]])</f>
        <v>ID-87</v>
      </c>
      <c r="C91" s="48" t="s">
        <v>293</v>
      </c>
      <c r="D91" s="64" t="s">
        <v>294</v>
      </c>
      <c r="E91" s="64" t="s">
        <v>295</v>
      </c>
      <c r="F91" s="60" t="s">
        <v>296</v>
      </c>
      <c r="G91" s="46" t="str">
        <f t="shared" si="4"/>
        <v>n/a</v>
      </c>
      <c r="H91" s="46" t="str">
        <f t="shared" si="5"/>
        <v>n/a</v>
      </c>
      <c r="I91" s="46" t="str">
        <f t="shared" si="6"/>
        <v>n/a</v>
      </c>
      <c r="J91" s="46" t="s">
        <v>67</v>
      </c>
      <c r="K91" s="45" t="s">
        <v>297</v>
      </c>
      <c r="L91" s="47" t="s">
        <v>67</v>
      </c>
      <c r="M91" s="46" t="s">
        <v>67</v>
      </c>
      <c r="N91" s="47" t="s">
        <v>67</v>
      </c>
      <c r="O91" s="52" t="s">
        <v>298</v>
      </c>
      <c r="P91" s="68" t="s">
        <v>79</v>
      </c>
      <c r="Q91" s="48" t="s">
        <v>108</v>
      </c>
      <c r="R91" s="48" t="s">
        <v>299</v>
      </c>
      <c r="S91" s="48"/>
      <c r="T91" s="42"/>
      <c r="U91" s="74"/>
      <c r="V91" s="71"/>
    </row>
    <row r="92" spans="2:22">
      <c r="B92" s="42" t="str">
        <f>"ID-"&amp; ROW()-ROW(tbl_RAC_BPM_Detail[[#Headers],[ID]])</f>
        <v>ID-88</v>
      </c>
      <c r="C92" s="48" t="s">
        <v>300</v>
      </c>
      <c r="D92" s="64" t="s">
        <v>294</v>
      </c>
      <c r="E92" s="64" t="s">
        <v>295</v>
      </c>
      <c r="F92" s="60" t="s">
        <v>301</v>
      </c>
      <c r="G92" s="46" t="str">
        <f t="shared" si="4"/>
        <v>n/a</v>
      </c>
      <c r="H92" s="46" t="str">
        <f t="shared" si="5"/>
        <v>n/a</v>
      </c>
      <c r="I92" s="46" t="str">
        <f t="shared" si="6"/>
        <v>n/a</v>
      </c>
      <c r="J92" s="46" t="s">
        <v>67</v>
      </c>
      <c r="K92" s="45" t="s">
        <v>302</v>
      </c>
      <c r="L92" s="47" t="s">
        <v>67</v>
      </c>
      <c r="M92" s="46" t="s">
        <v>67</v>
      </c>
      <c r="N92" s="47" t="s">
        <v>67</v>
      </c>
      <c r="O92" s="52" t="s">
        <v>303</v>
      </c>
      <c r="P92" s="68" t="s">
        <v>79</v>
      </c>
      <c r="Q92" s="48" t="s">
        <v>80</v>
      </c>
      <c r="R92" s="48" t="s">
        <v>304</v>
      </c>
      <c r="S92" s="48"/>
      <c r="T92" s="42"/>
      <c r="U92" s="74"/>
      <c r="V92" s="71"/>
    </row>
    <row r="93" spans="2:22">
      <c r="B93" s="42" t="str">
        <f>"ID-"&amp; ROW()-ROW(tbl_RAC_BPM_Detail[[#Headers],[ID]])</f>
        <v>ID-89</v>
      </c>
      <c r="C93" s="48" t="s">
        <v>305</v>
      </c>
      <c r="D93" s="64" t="s">
        <v>294</v>
      </c>
      <c r="E93" s="64" t="s">
        <v>295</v>
      </c>
      <c r="F93" s="60" t="s">
        <v>306</v>
      </c>
      <c r="G93" s="46" t="str">
        <f t="shared" si="4"/>
        <v>n/a</v>
      </c>
      <c r="H93" s="46" t="str">
        <f t="shared" si="5"/>
        <v>n/a</v>
      </c>
      <c r="I93" s="46" t="str">
        <f t="shared" si="6"/>
        <v>n/a</v>
      </c>
      <c r="J93" s="46" t="s">
        <v>67</v>
      </c>
      <c r="K93" s="45" t="s">
        <v>307</v>
      </c>
      <c r="L93" s="47" t="s">
        <v>67</v>
      </c>
      <c r="M93" s="46" t="s">
        <v>67</v>
      </c>
      <c r="N93" s="47" t="s">
        <v>67</v>
      </c>
      <c r="O93" s="52" t="s">
        <v>308</v>
      </c>
      <c r="P93" s="68" t="s">
        <v>79</v>
      </c>
      <c r="Q93" s="48" t="s">
        <v>108</v>
      </c>
      <c r="R93" s="48" t="s">
        <v>147</v>
      </c>
      <c r="S93" s="48"/>
      <c r="T93" s="42"/>
      <c r="U93" s="74"/>
      <c r="V93" s="71"/>
    </row>
    <row r="94" spans="2:22">
      <c r="B94" s="42" t="str">
        <f>"ID-"&amp; ROW()-ROW(tbl_RAC_BPM_Detail[[#Headers],[ID]])</f>
        <v>ID-90</v>
      </c>
      <c r="C94" s="48" t="s">
        <v>309</v>
      </c>
      <c r="D94" s="64" t="s">
        <v>294</v>
      </c>
      <c r="E94" s="64" t="s">
        <v>295</v>
      </c>
      <c r="F94" s="60" t="s">
        <v>310</v>
      </c>
      <c r="G94" s="46" t="str">
        <f t="shared" si="4"/>
        <v>n/a</v>
      </c>
      <c r="H94" s="46" t="str">
        <f t="shared" si="5"/>
        <v>n/a</v>
      </c>
      <c r="I94" s="46" t="str">
        <f t="shared" si="6"/>
        <v>n/a</v>
      </c>
      <c r="J94" s="46" t="s">
        <v>67</v>
      </c>
      <c r="K94" s="45" t="s">
        <v>311</v>
      </c>
      <c r="L94" s="47" t="s">
        <v>67</v>
      </c>
      <c r="M94" s="46" t="s">
        <v>67</v>
      </c>
      <c r="N94" s="47" t="s">
        <v>67</v>
      </c>
      <c r="O94" s="52" t="s">
        <v>312</v>
      </c>
      <c r="P94" s="46" t="s">
        <v>79</v>
      </c>
      <c r="Q94" s="48" t="s">
        <v>108</v>
      </c>
      <c r="R94" s="48" t="s">
        <v>109</v>
      </c>
      <c r="S94" s="48"/>
      <c r="T94" s="42"/>
      <c r="U94" s="74"/>
      <c r="V94" s="71"/>
    </row>
    <row r="95" spans="2:22">
      <c r="B95" s="42" t="str">
        <f>"ID-"&amp; ROW()-ROW(tbl_RAC_BPM_Detail[[#Headers],[ID]])</f>
        <v>ID-91</v>
      </c>
      <c r="C95" s="48" t="s">
        <v>313</v>
      </c>
      <c r="D95" s="64" t="s">
        <v>294</v>
      </c>
      <c r="E95" s="64" t="s">
        <v>295</v>
      </c>
      <c r="F95" s="60" t="s">
        <v>314</v>
      </c>
      <c r="G95" s="46" t="str">
        <f t="shared" si="4"/>
        <v>n/a</v>
      </c>
      <c r="H95" s="46" t="str">
        <f t="shared" si="5"/>
        <v>n/a</v>
      </c>
      <c r="I95" s="46" t="str">
        <f t="shared" si="6"/>
        <v>n/a</v>
      </c>
      <c r="J95" s="46" t="s">
        <v>67</v>
      </c>
      <c r="K95" s="45" t="s">
        <v>315</v>
      </c>
      <c r="L95" s="47" t="s">
        <v>67</v>
      </c>
      <c r="M95" s="46" t="s">
        <v>67</v>
      </c>
      <c r="N95" s="47" t="s">
        <v>67</v>
      </c>
      <c r="O95" s="52" t="s">
        <v>316</v>
      </c>
      <c r="P95" s="66" t="s">
        <v>79</v>
      </c>
      <c r="Q95" s="48" t="s">
        <v>108</v>
      </c>
      <c r="R95" s="48" t="s">
        <v>109</v>
      </c>
      <c r="S95" s="48"/>
      <c r="T95" s="42"/>
      <c r="U95" s="74"/>
      <c r="V95" s="71"/>
    </row>
    <row r="96" spans="2:22">
      <c r="B96" s="42" t="str">
        <f>"ID-"&amp; ROW()-ROW(tbl_RAC_BPM_Detail[[#Headers],[ID]])</f>
        <v>ID-92</v>
      </c>
      <c r="C96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ISU-BI-ID-92</v>
      </c>
      <c r="D96" s="64" t="s">
        <v>64</v>
      </c>
      <c r="E96" s="64" t="s">
        <v>75</v>
      </c>
      <c r="F96" s="60" t="s">
        <v>317</v>
      </c>
      <c r="G96" s="45" t="str">
        <f t="shared" si="4"/>
        <v>ID-92-PDF</v>
      </c>
      <c r="H96" s="45" t="str">
        <f t="shared" si="5"/>
        <v>ID-92-FA</v>
      </c>
      <c r="I96" s="45" t="str">
        <f t="shared" si="6"/>
        <v>ID-92-XML</v>
      </c>
      <c r="J96" s="45" t="s">
        <v>318</v>
      </c>
      <c r="K96" s="46" t="s">
        <v>67</v>
      </c>
      <c r="L96" s="47" t="s">
        <v>67</v>
      </c>
      <c r="M96" s="46" t="s">
        <v>179</v>
      </c>
      <c r="N96" s="47" t="s">
        <v>67</v>
      </c>
      <c r="O96" s="50" t="s">
        <v>319</v>
      </c>
      <c r="P96" s="66" t="s">
        <v>70</v>
      </c>
      <c r="Q96" s="48" t="s">
        <v>71</v>
      </c>
      <c r="R96" s="48" t="s">
        <v>72</v>
      </c>
      <c r="S96" s="48"/>
      <c r="T96" s="42"/>
      <c r="U96" s="74"/>
      <c r="V96" s="71">
        <v>1</v>
      </c>
    </row>
    <row r="97" spans="2:22" ht="15" customHeight="1">
      <c r="B97" s="42" t="str">
        <f>"ID-"&amp; ROW()-ROW(tbl_RAC_BPM_Detail[[#Headers],[ID]])</f>
        <v>ID-93</v>
      </c>
      <c r="C97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ISU-BI-ID-93</v>
      </c>
      <c r="D97" s="64" t="s">
        <v>64</v>
      </c>
      <c r="E97" s="64" t="s">
        <v>75</v>
      </c>
      <c r="F97" s="60" t="s">
        <v>320</v>
      </c>
      <c r="G97" s="45" t="str">
        <f t="shared" si="4"/>
        <v>ID-93-PDF</v>
      </c>
      <c r="H97" s="45" t="str">
        <f t="shared" si="5"/>
        <v>ID-93-FA</v>
      </c>
      <c r="I97" s="45" t="str">
        <f>IF(OR(M97="n/a", M97=""), "n/a", HYPERLINK("20 RefXML\" &amp; B97 &amp; "-XML.xml", B97 &amp; "-XML"))</f>
        <v>ID-93-XML</v>
      </c>
      <c r="J97" s="45" t="s">
        <v>592</v>
      </c>
      <c r="K97" s="46" t="s">
        <v>67</v>
      </c>
      <c r="L97" s="47" t="s">
        <v>67</v>
      </c>
      <c r="M97" s="46" t="s">
        <v>179</v>
      </c>
      <c r="N97" s="47" t="s">
        <v>67</v>
      </c>
      <c r="O97" s="50" t="s">
        <v>321</v>
      </c>
      <c r="P97" s="66" t="s">
        <v>70</v>
      </c>
      <c r="Q97" s="48" t="s">
        <v>71</v>
      </c>
      <c r="R97" s="48" t="s">
        <v>72</v>
      </c>
      <c r="S97" s="48"/>
      <c r="T97" s="42"/>
      <c r="U97" s="74"/>
      <c r="V97" s="71">
        <v>1</v>
      </c>
    </row>
    <row r="98" spans="2:22">
      <c r="B98" s="42" t="str">
        <f>"ID-"&amp; ROW()-ROW(tbl_RAC_BPM_Detail[[#Headers],[ID]])</f>
        <v>ID-94</v>
      </c>
      <c r="C98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ISU-BI-ID-94</v>
      </c>
      <c r="D98" s="64" t="s">
        <v>64</v>
      </c>
      <c r="E98" s="64" t="s">
        <v>75</v>
      </c>
      <c r="F98" s="60" t="s">
        <v>322</v>
      </c>
      <c r="G98" s="45" t="str">
        <f t="shared" si="4"/>
        <v>ID-94-PDF</v>
      </c>
      <c r="H98" s="45" t="str">
        <f t="shared" si="5"/>
        <v>ID-94-FA</v>
      </c>
      <c r="I98" s="45" t="str">
        <f t="shared" ref="I98:I134" si="7">IF(OR(M98="n/a", M98=""), "n/a", HYPERLINK("20 RefXML\" &amp; B98 &amp; "-XML.xml", B98 &amp; "-XML"))</f>
        <v>ID-94-XML</v>
      </c>
      <c r="J98" s="45" t="s">
        <v>593</v>
      </c>
      <c r="K98" s="46" t="s">
        <v>67</v>
      </c>
      <c r="L98" s="47" t="s">
        <v>67</v>
      </c>
      <c r="M98" s="46" t="s">
        <v>179</v>
      </c>
      <c r="N98" s="47" t="s">
        <v>67</v>
      </c>
      <c r="O98" s="50" t="s">
        <v>323</v>
      </c>
      <c r="P98" s="66" t="s">
        <v>70</v>
      </c>
      <c r="Q98" s="48" t="s">
        <v>71</v>
      </c>
      <c r="R98" s="48" t="s">
        <v>72</v>
      </c>
      <c r="S98" s="48"/>
      <c r="T98" s="42"/>
      <c r="U98" s="74"/>
      <c r="V98" s="71">
        <v>1</v>
      </c>
    </row>
    <row r="99" spans="2:22" ht="15" customHeight="1">
      <c r="B99" s="42" t="str">
        <f>"ID-"&amp; ROW()-ROW(tbl_RAC_BPM_Detail[[#Headers],[ID]])</f>
        <v>ID-95</v>
      </c>
      <c r="C99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ISU-BI-ID-95</v>
      </c>
      <c r="D99" s="64" t="s">
        <v>64</v>
      </c>
      <c r="E99" s="64" t="s">
        <v>75</v>
      </c>
      <c r="F99" s="60" t="s">
        <v>324</v>
      </c>
      <c r="G99" s="45" t="str">
        <f t="shared" si="4"/>
        <v>ID-95-PDF</v>
      </c>
      <c r="H99" s="45" t="str">
        <f t="shared" si="5"/>
        <v>ID-95-FA</v>
      </c>
      <c r="I99" s="45" t="str">
        <f t="shared" si="7"/>
        <v>ID-95-XML</v>
      </c>
      <c r="J99" s="45" t="s">
        <v>325</v>
      </c>
      <c r="K99" s="46" t="s">
        <v>67</v>
      </c>
      <c r="L99" s="47" t="s">
        <v>67</v>
      </c>
      <c r="M99" s="46" t="s">
        <v>179</v>
      </c>
      <c r="N99" s="47" t="s">
        <v>67</v>
      </c>
      <c r="O99" s="50" t="s">
        <v>326</v>
      </c>
      <c r="P99" s="66" t="s">
        <v>70</v>
      </c>
      <c r="Q99" s="48" t="s">
        <v>71</v>
      </c>
      <c r="R99" s="48" t="s">
        <v>72</v>
      </c>
      <c r="S99" s="48"/>
      <c r="T99" s="42"/>
      <c r="U99" s="74"/>
      <c r="V99" s="71">
        <v>1</v>
      </c>
    </row>
    <row r="100" spans="2:22">
      <c r="B100" s="42" t="str">
        <f>"ID-"&amp; ROW()-ROW(tbl_RAC_BPM_Detail[[#Headers],[ID]])</f>
        <v>ID-96</v>
      </c>
      <c r="C100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ISU-BI-ID-96</v>
      </c>
      <c r="D100" s="64" t="s">
        <v>64</v>
      </c>
      <c r="E100" s="64" t="s">
        <v>75</v>
      </c>
      <c r="F100" s="60" t="s">
        <v>327</v>
      </c>
      <c r="G100" s="45" t="str">
        <f t="shared" si="4"/>
        <v>ID-96-PDF</v>
      </c>
      <c r="H100" s="46" t="str">
        <f t="shared" si="5"/>
        <v>n/a</v>
      </c>
      <c r="I100" s="45" t="str">
        <f t="shared" si="7"/>
        <v>ID-96-XML</v>
      </c>
      <c r="J100" s="46" t="s">
        <v>67</v>
      </c>
      <c r="K100" s="46" t="s">
        <v>67</v>
      </c>
      <c r="L100" s="47" t="s">
        <v>67</v>
      </c>
      <c r="M100" s="46" t="s">
        <v>179</v>
      </c>
      <c r="N100" s="47" t="s">
        <v>67</v>
      </c>
      <c r="O100" s="50" t="s">
        <v>328</v>
      </c>
      <c r="P100" s="66" t="s">
        <v>70</v>
      </c>
      <c r="Q100" s="48" t="s">
        <v>71</v>
      </c>
      <c r="R100" s="48" t="s">
        <v>72</v>
      </c>
      <c r="S100" s="48"/>
      <c r="T100" s="42"/>
      <c r="U100" s="74"/>
      <c r="V100" s="71">
        <v>1</v>
      </c>
    </row>
    <row r="101" spans="2:22">
      <c r="B101" s="42" t="str">
        <f>"ID-"&amp; ROW()-ROW(tbl_RAC_BPM_Detail[[#Headers],[ID]])</f>
        <v>ID-97</v>
      </c>
      <c r="C101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ISU-BI-ID-97</v>
      </c>
      <c r="D101" s="64" t="s">
        <v>64</v>
      </c>
      <c r="E101" s="64" t="s">
        <v>75</v>
      </c>
      <c r="F101" s="60" t="s">
        <v>329</v>
      </c>
      <c r="G101" s="45" t="str">
        <f t="shared" si="4"/>
        <v>ID-97-PDF</v>
      </c>
      <c r="H101" s="45" t="str">
        <f t="shared" si="5"/>
        <v>ID-97-FA</v>
      </c>
      <c r="I101" s="45" t="str">
        <f t="shared" si="7"/>
        <v>ID-97-XML</v>
      </c>
      <c r="J101" s="45" t="s">
        <v>330</v>
      </c>
      <c r="K101" s="46" t="s">
        <v>67</v>
      </c>
      <c r="L101" s="47" t="s">
        <v>67</v>
      </c>
      <c r="M101" s="46" t="s">
        <v>179</v>
      </c>
      <c r="N101" s="47" t="s">
        <v>67</v>
      </c>
      <c r="O101" s="50" t="s">
        <v>331</v>
      </c>
      <c r="P101" s="66" t="s">
        <v>70</v>
      </c>
      <c r="Q101" s="48" t="s">
        <v>71</v>
      </c>
      <c r="R101" s="48" t="s">
        <v>72</v>
      </c>
      <c r="S101" s="48"/>
      <c r="T101" s="42"/>
      <c r="U101" s="74"/>
      <c r="V101" s="71">
        <v>1</v>
      </c>
    </row>
    <row r="102" spans="2:22" ht="15" customHeight="1">
      <c r="B102" s="42" t="str">
        <f>"ID-"&amp; ROW()-ROW(tbl_RAC_BPM_Detail[[#Headers],[ID]])</f>
        <v>ID-98</v>
      </c>
      <c r="C102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ISU-BI-ID-98</v>
      </c>
      <c r="D102" s="64" t="s">
        <v>64</v>
      </c>
      <c r="E102" s="64" t="s">
        <v>75</v>
      </c>
      <c r="F102" s="60" t="s">
        <v>324</v>
      </c>
      <c r="G102" s="45" t="str">
        <f t="shared" si="4"/>
        <v>ID-98-PDF</v>
      </c>
      <c r="H102" s="45" t="str">
        <f t="shared" si="5"/>
        <v>ID-98-FA</v>
      </c>
      <c r="I102" s="45" t="str">
        <f t="shared" si="7"/>
        <v>ID-98-XML</v>
      </c>
      <c r="J102" s="45" t="s">
        <v>332</v>
      </c>
      <c r="K102" s="46" t="s">
        <v>67</v>
      </c>
      <c r="L102" s="47" t="s">
        <v>67</v>
      </c>
      <c r="M102" s="46" t="s">
        <v>179</v>
      </c>
      <c r="N102" s="47" t="s">
        <v>67</v>
      </c>
      <c r="O102" s="50" t="s">
        <v>333</v>
      </c>
      <c r="P102" s="66" t="s">
        <v>70</v>
      </c>
      <c r="Q102" s="48" t="s">
        <v>71</v>
      </c>
      <c r="R102" s="48" t="s">
        <v>72</v>
      </c>
      <c r="S102" s="48"/>
      <c r="T102" s="42"/>
      <c r="U102" s="74"/>
      <c r="V102" s="71">
        <v>1</v>
      </c>
    </row>
    <row r="103" spans="2:22" ht="15" customHeight="1">
      <c r="B103" s="42" t="str">
        <f>"ID-"&amp; ROW()-ROW(tbl_RAC_BPM_Detail[[#Headers],[ID]])</f>
        <v>ID-99</v>
      </c>
      <c r="C103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ISU-BI-ID-99</v>
      </c>
      <c r="D103" s="64" t="s">
        <v>64</v>
      </c>
      <c r="E103" s="64" t="s">
        <v>75</v>
      </c>
      <c r="F103" s="60" t="s">
        <v>320</v>
      </c>
      <c r="G103" s="45" t="str">
        <f t="shared" si="4"/>
        <v>ID-99-PDF</v>
      </c>
      <c r="H103" s="45" t="str">
        <f t="shared" si="5"/>
        <v>ID-99-FA</v>
      </c>
      <c r="I103" s="45" t="str">
        <f t="shared" si="7"/>
        <v>ID-99-XML</v>
      </c>
      <c r="J103" s="45" t="s">
        <v>334</v>
      </c>
      <c r="K103" s="46" t="s">
        <v>67</v>
      </c>
      <c r="L103" s="47" t="s">
        <v>67</v>
      </c>
      <c r="M103" s="46" t="s">
        <v>179</v>
      </c>
      <c r="N103" s="47" t="s">
        <v>67</v>
      </c>
      <c r="O103" s="50" t="s">
        <v>335</v>
      </c>
      <c r="P103" s="66" t="s">
        <v>70</v>
      </c>
      <c r="Q103" s="48" t="s">
        <v>71</v>
      </c>
      <c r="R103" s="48" t="s">
        <v>72</v>
      </c>
      <c r="S103" s="48"/>
      <c r="T103" s="42"/>
      <c r="U103" s="74"/>
      <c r="V103" s="71">
        <v>1</v>
      </c>
    </row>
    <row r="104" spans="2:22">
      <c r="B104" s="42" t="str">
        <f>"ID-"&amp; ROW()-ROW(tbl_RAC_BPM_Detail[[#Headers],[ID]])</f>
        <v>ID-100</v>
      </c>
      <c r="C104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ISU-BI-ID-100</v>
      </c>
      <c r="D104" s="64" t="s">
        <v>64</v>
      </c>
      <c r="E104" s="64" t="s">
        <v>75</v>
      </c>
      <c r="F104" s="60" t="s">
        <v>336</v>
      </c>
      <c r="G104" s="45" t="str">
        <f t="shared" si="4"/>
        <v>ID-100-PDF</v>
      </c>
      <c r="H104" s="45" t="str">
        <f t="shared" si="5"/>
        <v>ID-100-FA</v>
      </c>
      <c r="I104" s="45" t="str">
        <f t="shared" si="7"/>
        <v>ID-100-XML</v>
      </c>
      <c r="J104" s="45" t="s">
        <v>337</v>
      </c>
      <c r="K104" s="46" t="s">
        <v>67</v>
      </c>
      <c r="L104" s="47" t="s">
        <v>67</v>
      </c>
      <c r="M104" s="46" t="s">
        <v>179</v>
      </c>
      <c r="N104" s="47" t="s">
        <v>67</v>
      </c>
      <c r="O104" s="50" t="s">
        <v>338</v>
      </c>
      <c r="P104" s="66" t="s">
        <v>70</v>
      </c>
      <c r="Q104" s="48" t="s">
        <v>71</v>
      </c>
      <c r="R104" s="48" t="s">
        <v>72</v>
      </c>
      <c r="S104" s="48"/>
      <c r="T104" s="42"/>
      <c r="U104" s="74"/>
      <c r="V104" s="71">
        <v>1</v>
      </c>
    </row>
    <row r="105" spans="2:22">
      <c r="B105" s="42" t="str">
        <f>"ID-"&amp; ROW()-ROW(tbl_RAC_BPM_Detail[[#Headers],[ID]])</f>
        <v>ID-101</v>
      </c>
      <c r="C105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ISU-BI-ID-101</v>
      </c>
      <c r="D105" s="64" t="s">
        <v>64</v>
      </c>
      <c r="E105" s="64" t="s">
        <v>75</v>
      </c>
      <c r="F105" s="60" t="s">
        <v>339</v>
      </c>
      <c r="G105" s="45" t="str">
        <f t="shared" si="4"/>
        <v>ID-101-PDF</v>
      </c>
      <c r="H105" s="45" t="str">
        <f t="shared" si="5"/>
        <v>ID-101-FA</v>
      </c>
      <c r="I105" s="45" t="str">
        <f t="shared" si="7"/>
        <v>ID-101-XML</v>
      </c>
      <c r="J105" s="45" t="s">
        <v>340</v>
      </c>
      <c r="K105" s="46" t="s">
        <v>67</v>
      </c>
      <c r="L105" s="47" t="s">
        <v>67</v>
      </c>
      <c r="M105" s="46" t="s">
        <v>179</v>
      </c>
      <c r="N105" s="47" t="s">
        <v>67</v>
      </c>
      <c r="O105" s="50" t="s">
        <v>341</v>
      </c>
      <c r="P105" s="66" t="s">
        <v>70</v>
      </c>
      <c r="Q105" s="48" t="s">
        <v>71</v>
      </c>
      <c r="R105" s="48" t="s">
        <v>72</v>
      </c>
      <c r="S105" s="48"/>
      <c r="T105" s="42"/>
      <c r="U105" s="74"/>
      <c r="V105" s="71">
        <v>1</v>
      </c>
    </row>
    <row r="106" spans="2:22" ht="15" customHeight="1">
      <c r="B106" s="42" t="str">
        <f>"ID-"&amp; ROW()-ROW(tbl_RAC_BPM_Detail[[#Headers],[ID]])</f>
        <v>ID-102</v>
      </c>
      <c r="C106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ISU-BI-ID-102</v>
      </c>
      <c r="D106" s="64" t="s">
        <v>64</v>
      </c>
      <c r="E106" s="64" t="s">
        <v>75</v>
      </c>
      <c r="F106" s="60" t="s">
        <v>342</v>
      </c>
      <c r="G106" s="45" t="str">
        <f t="shared" si="4"/>
        <v>ID-102-PDF</v>
      </c>
      <c r="H106" s="45" t="str">
        <f t="shared" si="5"/>
        <v>ID-102-FA</v>
      </c>
      <c r="I106" s="45" t="str">
        <f t="shared" si="7"/>
        <v>ID-102-XML</v>
      </c>
      <c r="J106" s="45" t="s">
        <v>343</v>
      </c>
      <c r="K106" s="46" t="s">
        <v>67</v>
      </c>
      <c r="L106" s="47" t="s">
        <v>67</v>
      </c>
      <c r="M106" s="46" t="s">
        <v>179</v>
      </c>
      <c r="N106" s="47" t="s">
        <v>67</v>
      </c>
      <c r="O106" s="50" t="s">
        <v>344</v>
      </c>
      <c r="P106" s="66" t="s">
        <v>70</v>
      </c>
      <c r="Q106" s="48" t="s">
        <v>71</v>
      </c>
      <c r="R106" s="48" t="s">
        <v>72</v>
      </c>
      <c r="S106" s="48"/>
      <c r="T106" s="42"/>
      <c r="U106" s="74"/>
      <c r="V106" s="71">
        <v>1</v>
      </c>
    </row>
    <row r="107" spans="2:22">
      <c r="B107" s="42" t="str">
        <f>"ID-"&amp; ROW()-ROW(tbl_RAC_BPM_Detail[[#Headers],[ID]])</f>
        <v>ID-103</v>
      </c>
      <c r="C107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ISU-BI-ID-103</v>
      </c>
      <c r="D107" s="64" t="s">
        <v>64</v>
      </c>
      <c r="E107" s="64" t="s">
        <v>75</v>
      </c>
      <c r="F107" s="60" t="s">
        <v>345</v>
      </c>
      <c r="G107" s="45" t="str">
        <f t="shared" si="4"/>
        <v>ID-103-PDF</v>
      </c>
      <c r="H107" s="45" t="str">
        <f t="shared" si="5"/>
        <v>ID-103-FA</v>
      </c>
      <c r="I107" s="45" t="str">
        <f t="shared" si="7"/>
        <v>ID-103-XML</v>
      </c>
      <c r="J107" s="45" t="s">
        <v>346</v>
      </c>
      <c r="K107" s="46" t="s">
        <v>67</v>
      </c>
      <c r="L107" s="47" t="s">
        <v>67</v>
      </c>
      <c r="M107" s="46" t="s">
        <v>179</v>
      </c>
      <c r="N107" s="47" t="s">
        <v>67</v>
      </c>
      <c r="O107" s="50" t="s">
        <v>347</v>
      </c>
      <c r="P107" s="66" t="s">
        <v>70</v>
      </c>
      <c r="Q107" s="48" t="s">
        <v>71</v>
      </c>
      <c r="R107" s="48" t="s">
        <v>72</v>
      </c>
      <c r="S107" s="48"/>
      <c r="T107" s="42"/>
      <c r="U107" s="74"/>
      <c r="V107" s="71">
        <v>1</v>
      </c>
    </row>
    <row r="108" spans="2:22">
      <c r="B108" s="42" t="str">
        <f>"ID-"&amp; ROW()-ROW(tbl_RAC_BPM_Detail[[#Headers],[ID]])</f>
        <v>ID-104</v>
      </c>
      <c r="C108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ISU-BI-ID-104</v>
      </c>
      <c r="D108" s="64" t="s">
        <v>64</v>
      </c>
      <c r="E108" s="64" t="s">
        <v>75</v>
      </c>
      <c r="F108" s="60" t="s">
        <v>348</v>
      </c>
      <c r="G108" s="45" t="str">
        <f t="shared" si="4"/>
        <v>ID-104-PDF</v>
      </c>
      <c r="H108" s="46" t="str">
        <f t="shared" si="5"/>
        <v>n/a</v>
      </c>
      <c r="I108" s="45" t="str">
        <f t="shared" si="7"/>
        <v>ID-104-XML</v>
      </c>
      <c r="J108" s="46" t="s">
        <v>67</v>
      </c>
      <c r="K108" s="46" t="s">
        <v>67</v>
      </c>
      <c r="L108" s="47" t="s">
        <v>67</v>
      </c>
      <c r="M108" s="46" t="s">
        <v>179</v>
      </c>
      <c r="N108" s="47" t="s">
        <v>67</v>
      </c>
      <c r="O108" s="50" t="s">
        <v>349</v>
      </c>
      <c r="P108" s="66" t="s">
        <v>70</v>
      </c>
      <c r="Q108" s="48" t="s">
        <v>71</v>
      </c>
      <c r="R108" s="48" t="s">
        <v>72</v>
      </c>
      <c r="S108" s="48"/>
      <c r="T108" s="42"/>
      <c r="U108" s="74"/>
      <c r="V108" s="71">
        <v>1</v>
      </c>
    </row>
    <row r="109" spans="2:22">
      <c r="B109" s="42" t="str">
        <f>"ID-"&amp; ROW()-ROW(tbl_RAC_BPM_Detail[[#Headers],[ID]])</f>
        <v>ID-105</v>
      </c>
      <c r="C109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ISU-BI-ID-105</v>
      </c>
      <c r="D109" s="64" t="s">
        <v>64</v>
      </c>
      <c r="E109" s="64" t="s">
        <v>75</v>
      </c>
      <c r="F109" s="60" t="s">
        <v>350</v>
      </c>
      <c r="G109" s="45" t="str">
        <f t="shared" si="4"/>
        <v>ID-105-PDF</v>
      </c>
      <c r="H109" s="45" t="str">
        <f t="shared" si="5"/>
        <v>ID-105-FA</v>
      </c>
      <c r="I109" s="45" t="str">
        <f t="shared" si="7"/>
        <v>ID-105-XML</v>
      </c>
      <c r="J109" s="45" t="s">
        <v>351</v>
      </c>
      <c r="K109" s="46" t="s">
        <v>67</v>
      </c>
      <c r="L109" s="47" t="s">
        <v>67</v>
      </c>
      <c r="M109" s="46" t="s">
        <v>179</v>
      </c>
      <c r="N109" s="47" t="s">
        <v>67</v>
      </c>
      <c r="O109" s="50" t="s">
        <v>352</v>
      </c>
      <c r="P109" s="66" t="s">
        <v>70</v>
      </c>
      <c r="Q109" s="48" t="s">
        <v>71</v>
      </c>
      <c r="R109" s="48" t="s">
        <v>72</v>
      </c>
      <c r="S109" s="48"/>
      <c r="T109" s="42"/>
      <c r="U109" s="74"/>
      <c r="V109" s="71">
        <v>1</v>
      </c>
    </row>
    <row r="110" spans="2:22">
      <c r="B110" s="42" t="str">
        <f>"ID-"&amp; ROW()-ROW(tbl_RAC_BPM_Detail[[#Headers],[ID]])</f>
        <v>ID-106</v>
      </c>
      <c r="C110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ISU-BI-ID-106</v>
      </c>
      <c r="D110" s="64" t="s">
        <v>64</v>
      </c>
      <c r="E110" s="64" t="s">
        <v>75</v>
      </c>
      <c r="F110" s="60" t="s">
        <v>350</v>
      </c>
      <c r="G110" s="45" t="str">
        <f t="shared" si="4"/>
        <v>ID-106-PDF</v>
      </c>
      <c r="H110" s="45" t="str">
        <f t="shared" si="5"/>
        <v>ID-106-FA</v>
      </c>
      <c r="I110" s="45" t="str">
        <f t="shared" si="7"/>
        <v>ID-106-XML</v>
      </c>
      <c r="J110" s="45" t="s">
        <v>353</v>
      </c>
      <c r="K110" s="46" t="s">
        <v>67</v>
      </c>
      <c r="L110" s="47" t="s">
        <v>67</v>
      </c>
      <c r="M110" s="46" t="s">
        <v>179</v>
      </c>
      <c r="N110" s="47" t="s">
        <v>67</v>
      </c>
      <c r="O110" s="50" t="s">
        <v>354</v>
      </c>
      <c r="P110" s="66" t="s">
        <v>70</v>
      </c>
      <c r="Q110" s="48" t="s">
        <v>71</v>
      </c>
      <c r="R110" s="48" t="s">
        <v>72</v>
      </c>
      <c r="S110" s="48"/>
      <c r="T110" s="42"/>
      <c r="U110" s="74"/>
      <c r="V110" s="71">
        <v>1</v>
      </c>
    </row>
    <row r="111" spans="2:22">
      <c r="B111" s="42" t="str">
        <f>"ID-"&amp; ROW()-ROW(tbl_RAC_BPM_Detail[[#Headers],[ID]])</f>
        <v>ID-107</v>
      </c>
      <c r="C111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ISU-BI-ID-107</v>
      </c>
      <c r="D111" s="64" t="s">
        <v>64</v>
      </c>
      <c r="E111" s="64" t="s">
        <v>75</v>
      </c>
      <c r="F111" s="60" t="s">
        <v>350</v>
      </c>
      <c r="G111" s="45" t="str">
        <f t="shared" si="4"/>
        <v>ID-107-PDF</v>
      </c>
      <c r="H111" s="45" t="str">
        <f t="shared" si="5"/>
        <v>ID-107-FA</v>
      </c>
      <c r="I111" s="45" t="str">
        <f t="shared" si="7"/>
        <v>ID-107-XML</v>
      </c>
      <c r="J111" s="45" t="s">
        <v>355</v>
      </c>
      <c r="K111" s="46" t="s">
        <v>67</v>
      </c>
      <c r="L111" s="47" t="s">
        <v>67</v>
      </c>
      <c r="M111" s="46" t="s">
        <v>179</v>
      </c>
      <c r="N111" s="47" t="s">
        <v>67</v>
      </c>
      <c r="O111" s="50" t="s">
        <v>356</v>
      </c>
      <c r="P111" s="66" t="s">
        <v>70</v>
      </c>
      <c r="Q111" s="48" t="s">
        <v>71</v>
      </c>
      <c r="R111" s="48" t="s">
        <v>72</v>
      </c>
      <c r="S111" s="48"/>
      <c r="T111" s="42"/>
      <c r="U111" s="74"/>
      <c r="V111" s="71">
        <v>1</v>
      </c>
    </row>
    <row r="112" spans="2:22">
      <c r="B112" s="42" t="str">
        <f>"ID-"&amp; ROW()-ROW(tbl_RAC_BPM_Detail[[#Headers],[ID]])</f>
        <v>ID-108</v>
      </c>
      <c r="C112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ISU-BI-ID-108</v>
      </c>
      <c r="D112" s="64" t="s">
        <v>64</v>
      </c>
      <c r="E112" s="64" t="s">
        <v>75</v>
      </c>
      <c r="F112" s="60" t="s">
        <v>357</v>
      </c>
      <c r="G112" s="45" t="str">
        <f t="shared" si="4"/>
        <v>ID-108-PDF</v>
      </c>
      <c r="H112" s="45" t="str">
        <f t="shared" si="5"/>
        <v>ID-108-FA</v>
      </c>
      <c r="I112" s="45" t="str">
        <f t="shared" si="7"/>
        <v>ID-108-XML</v>
      </c>
      <c r="J112" s="45" t="s">
        <v>358</v>
      </c>
      <c r="K112" s="46" t="s">
        <v>67</v>
      </c>
      <c r="L112" s="47" t="s">
        <v>67</v>
      </c>
      <c r="M112" s="46" t="s">
        <v>179</v>
      </c>
      <c r="N112" s="47" t="s">
        <v>67</v>
      </c>
      <c r="O112" s="50" t="s">
        <v>359</v>
      </c>
      <c r="P112" s="66" t="s">
        <v>70</v>
      </c>
      <c r="Q112" s="48" t="s">
        <v>71</v>
      </c>
      <c r="R112" s="48" t="s">
        <v>72</v>
      </c>
      <c r="S112" s="48"/>
      <c r="T112" s="42"/>
      <c r="U112" s="74"/>
      <c r="V112" s="71">
        <v>1</v>
      </c>
    </row>
    <row r="113" spans="2:22">
      <c r="B113" s="42" t="str">
        <f>"ID-"&amp; ROW()-ROW(tbl_RAC_BPM_Detail[[#Headers],[ID]])</f>
        <v>ID-109</v>
      </c>
      <c r="C113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ISU-BI-ID-109</v>
      </c>
      <c r="D113" s="64" t="s">
        <v>64</v>
      </c>
      <c r="E113" s="64" t="s">
        <v>75</v>
      </c>
      <c r="F113" s="60" t="s">
        <v>357</v>
      </c>
      <c r="G113" s="45" t="str">
        <f t="shared" si="4"/>
        <v>ID-109-PDF</v>
      </c>
      <c r="H113" s="45" t="str">
        <f t="shared" si="5"/>
        <v>ID-109-FA</v>
      </c>
      <c r="I113" s="45" t="str">
        <f t="shared" si="7"/>
        <v>ID-109-XML</v>
      </c>
      <c r="J113" s="45" t="s">
        <v>360</v>
      </c>
      <c r="K113" s="46" t="s">
        <v>67</v>
      </c>
      <c r="L113" s="47" t="s">
        <v>67</v>
      </c>
      <c r="M113" s="46" t="s">
        <v>179</v>
      </c>
      <c r="N113" s="47" t="s">
        <v>67</v>
      </c>
      <c r="O113" s="50" t="s">
        <v>361</v>
      </c>
      <c r="P113" s="66" t="s">
        <v>70</v>
      </c>
      <c r="Q113" s="48" t="s">
        <v>71</v>
      </c>
      <c r="R113" s="48" t="s">
        <v>72</v>
      </c>
      <c r="S113" s="48"/>
      <c r="T113" s="42"/>
      <c r="U113" s="74"/>
      <c r="V113" s="71">
        <v>1</v>
      </c>
    </row>
    <row r="114" spans="2:22">
      <c r="B114" s="42" t="str">
        <f>"ID-"&amp; ROW()-ROW(tbl_RAC_BPM_Detail[[#Headers],[ID]])</f>
        <v>ID-110</v>
      </c>
      <c r="C114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ISU-BI-ID-110</v>
      </c>
      <c r="D114" s="64" t="s">
        <v>64</v>
      </c>
      <c r="E114" s="64" t="s">
        <v>75</v>
      </c>
      <c r="F114" s="60" t="s">
        <v>362</v>
      </c>
      <c r="G114" s="45" t="str">
        <f t="shared" si="4"/>
        <v>ID-110-PDF</v>
      </c>
      <c r="H114" s="45" t="str">
        <f t="shared" si="5"/>
        <v>ID-110-FA</v>
      </c>
      <c r="I114" s="45" t="str">
        <f t="shared" si="7"/>
        <v>ID-110-XML</v>
      </c>
      <c r="J114" s="45" t="s">
        <v>363</v>
      </c>
      <c r="K114" s="46" t="s">
        <v>67</v>
      </c>
      <c r="L114" s="47" t="s">
        <v>67</v>
      </c>
      <c r="M114" s="46" t="s">
        <v>179</v>
      </c>
      <c r="N114" s="47" t="s">
        <v>67</v>
      </c>
      <c r="O114" s="50" t="s">
        <v>364</v>
      </c>
      <c r="P114" s="66" t="s">
        <v>70</v>
      </c>
      <c r="Q114" s="48" t="s">
        <v>71</v>
      </c>
      <c r="R114" s="48" t="s">
        <v>72</v>
      </c>
      <c r="S114" s="48"/>
      <c r="T114" s="42"/>
      <c r="U114" s="74"/>
      <c r="V114" s="71">
        <v>1</v>
      </c>
    </row>
    <row r="115" spans="2:22">
      <c r="B115" s="42" t="str">
        <f>"ID-"&amp; ROW()-ROW(tbl_RAC_BPM_Detail[[#Headers],[ID]])</f>
        <v>ID-111</v>
      </c>
      <c r="C115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ISU-BI-ID-111</v>
      </c>
      <c r="D115" s="64" t="s">
        <v>64</v>
      </c>
      <c r="E115" s="64" t="s">
        <v>75</v>
      </c>
      <c r="F115" s="60" t="s">
        <v>365</v>
      </c>
      <c r="G115" s="45" t="str">
        <f t="shared" si="4"/>
        <v>ID-111-PDF</v>
      </c>
      <c r="H115" s="46" t="str">
        <f t="shared" si="5"/>
        <v>n/a</v>
      </c>
      <c r="I115" s="45" t="str">
        <f t="shared" si="7"/>
        <v>ID-111-XML</v>
      </c>
      <c r="J115" s="46" t="s">
        <v>67</v>
      </c>
      <c r="K115" s="46" t="s">
        <v>67</v>
      </c>
      <c r="L115" s="47" t="s">
        <v>67</v>
      </c>
      <c r="M115" s="46" t="s">
        <v>179</v>
      </c>
      <c r="N115" s="47" t="s">
        <v>67</v>
      </c>
      <c r="O115" s="50" t="s">
        <v>366</v>
      </c>
      <c r="P115" s="66" t="s">
        <v>70</v>
      </c>
      <c r="Q115" s="48" t="s">
        <v>71</v>
      </c>
      <c r="R115" s="48" t="s">
        <v>72</v>
      </c>
      <c r="S115" s="48"/>
      <c r="T115" s="42"/>
      <c r="U115" s="74"/>
      <c r="V115" s="71">
        <v>1</v>
      </c>
    </row>
    <row r="116" spans="2:22">
      <c r="B116" s="42" t="str">
        <f>"ID-"&amp; ROW()-ROW(tbl_RAC_BPM_Detail[[#Headers],[ID]])</f>
        <v>ID-112</v>
      </c>
      <c r="C116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ISU-BI-ID-112</v>
      </c>
      <c r="D116" s="80" t="s">
        <v>64</v>
      </c>
      <c r="E116" s="80" t="s">
        <v>75</v>
      </c>
      <c r="F116" s="60" t="s">
        <v>365</v>
      </c>
      <c r="G116" s="45" t="str">
        <f t="shared" si="4"/>
        <v>ID-112-PDF</v>
      </c>
      <c r="H116" s="46" t="str">
        <f t="shared" si="5"/>
        <v>n/a</v>
      </c>
      <c r="I116" s="45" t="str">
        <f t="shared" si="7"/>
        <v>ID-112-XML</v>
      </c>
      <c r="J116" s="46" t="s">
        <v>67</v>
      </c>
      <c r="K116" s="46" t="s">
        <v>67</v>
      </c>
      <c r="L116" s="47" t="s">
        <v>67</v>
      </c>
      <c r="M116" s="46" t="s">
        <v>179</v>
      </c>
      <c r="N116" s="47" t="s">
        <v>67</v>
      </c>
      <c r="O116" s="52" t="s">
        <v>367</v>
      </c>
      <c r="P116" s="66" t="s">
        <v>70</v>
      </c>
      <c r="Q116" s="48" t="s">
        <v>71</v>
      </c>
      <c r="R116" s="48" t="s">
        <v>72</v>
      </c>
      <c r="S116" s="53"/>
      <c r="T116" s="51"/>
      <c r="U116" s="75"/>
      <c r="V116" s="72">
        <v>1</v>
      </c>
    </row>
    <row r="117" spans="2:22">
      <c r="B117" s="42" t="str">
        <f>"ID-"&amp; ROW()-ROW(tbl_RAC_BPM_Detail[[#Headers],[ID]])</f>
        <v>ID-113</v>
      </c>
      <c r="C117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ISU-BI-ID-113</v>
      </c>
      <c r="D117" s="80" t="s">
        <v>64</v>
      </c>
      <c r="E117" s="80" t="s">
        <v>75</v>
      </c>
      <c r="F117" s="60" t="s">
        <v>368</v>
      </c>
      <c r="G117" s="45" t="str">
        <f t="shared" si="4"/>
        <v>ID-113-PDF</v>
      </c>
      <c r="H117" s="45" t="str">
        <f t="shared" si="5"/>
        <v>ID-113-FA</v>
      </c>
      <c r="I117" s="45" t="str">
        <f t="shared" si="7"/>
        <v>ID-113-XML</v>
      </c>
      <c r="J117" s="45" t="s">
        <v>369</v>
      </c>
      <c r="K117" s="46" t="s">
        <v>67</v>
      </c>
      <c r="L117" s="47" t="s">
        <v>67</v>
      </c>
      <c r="M117" s="46" t="s">
        <v>179</v>
      </c>
      <c r="N117" s="47" t="s">
        <v>67</v>
      </c>
      <c r="O117" s="52" t="s">
        <v>370</v>
      </c>
      <c r="P117" s="66" t="s">
        <v>70</v>
      </c>
      <c r="Q117" s="48" t="s">
        <v>71</v>
      </c>
      <c r="R117" s="48" t="s">
        <v>72</v>
      </c>
      <c r="S117" s="48"/>
      <c r="T117" s="42"/>
      <c r="U117" s="74"/>
      <c r="V117" s="71">
        <v>1</v>
      </c>
    </row>
    <row r="118" spans="2:22">
      <c r="B118" s="42" t="str">
        <f>"ID-"&amp; ROW()-ROW(tbl_RAC_BPM_Detail[[#Headers],[ID]])</f>
        <v>ID-114</v>
      </c>
      <c r="C118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ISU-BI-ID-114</v>
      </c>
      <c r="D118" s="80" t="s">
        <v>64</v>
      </c>
      <c r="E118" s="80" t="s">
        <v>75</v>
      </c>
      <c r="F118" s="60" t="s">
        <v>350</v>
      </c>
      <c r="G118" s="45" t="str">
        <f t="shared" si="4"/>
        <v>ID-114-PDF</v>
      </c>
      <c r="H118" s="45" t="str">
        <f t="shared" si="5"/>
        <v>ID-114-FA</v>
      </c>
      <c r="I118" s="45" t="str">
        <f t="shared" si="7"/>
        <v>ID-114-XML</v>
      </c>
      <c r="J118" s="45" t="s">
        <v>371</v>
      </c>
      <c r="K118" s="46" t="s">
        <v>67</v>
      </c>
      <c r="L118" s="47" t="s">
        <v>67</v>
      </c>
      <c r="M118" s="46" t="s">
        <v>179</v>
      </c>
      <c r="N118" s="47" t="s">
        <v>67</v>
      </c>
      <c r="O118" s="52" t="s">
        <v>372</v>
      </c>
      <c r="P118" s="66" t="s">
        <v>70</v>
      </c>
      <c r="Q118" s="48" t="s">
        <v>71</v>
      </c>
      <c r="R118" s="48" t="s">
        <v>72</v>
      </c>
      <c r="S118" s="48"/>
      <c r="T118" s="42"/>
      <c r="U118" s="74"/>
      <c r="V118" s="71">
        <v>1</v>
      </c>
    </row>
    <row r="119" spans="2:22">
      <c r="B119" s="42" t="str">
        <f>"ID-"&amp; ROW()-ROW(tbl_RAC_BPM_Detail[[#Headers],[ID]])</f>
        <v>ID-115</v>
      </c>
      <c r="C119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ISU-BI-ID-115</v>
      </c>
      <c r="D119" s="80" t="s">
        <v>64</v>
      </c>
      <c r="E119" s="80" t="s">
        <v>75</v>
      </c>
      <c r="F119" s="60" t="s">
        <v>357</v>
      </c>
      <c r="G119" s="45" t="str">
        <f t="shared" si="4"/>
        <v>ID-115-PDF</v>
      </c>
      <c r="H119" s="45" t="str">
        <f t="shared" si="5"/>
        <v>ID-115-FA</v>
      </c>
      <c r="I119" s="45" t="str">
        <f t="shared" si="7"/>
        <v>ID-115-XML</v>
      </c>
      <c r="J119" s="45" t="s">
        <v>373</v>
      </c>
      <c r="K119" s="46" t="s">
        <v>67</v>
      </c>
      <c r="L119" s="47" t="s">
        <v>67</v>
      </c>
      <c r="M119" s="46" t="s">
        <v>179</v>
      </c>
      <c r="N119" s="47" t="s">
        <v>67</v>
      </c>
      <c r="O119" s="52" t="s">
        <v>374</v>
      </c>
      <c r="P119" s="66" t="s">
        <v>70</v>
      </c>
      <c r="Q119" s="48" t="s">
        <v>71</v>
      </c>
      <c r="R119" s="48" t="s">
        <v>72</v>
      </c>
      <c r="S119" s="48"/>
      <c r="T119" s="42"/>
      <c r="U119" s="74"/>
      <c r="V119" s="71">
        <v>1</v>
      </c>
    </row>
    <row r="120" spans="2:22">
      <c r="B120" s="42" t="str">
        <f>"ID-"&amp; ROW()-ROW(tbl_RAC_BPM_Detail[[#Headers],[ID]])</f>
        <v>ID-116</v>
      </c>
      <c r="C120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ISU-BI-ID-116</v>
      </c>
      <c r="D120" s="80" t="s">
        <v>64</v>
      </c>
      <c r="E120" s="80" t="s">
        <v>75</v>
      </c>
      <c r="F120" s="60" t="s">
        <v>357</v>
      </c>
      <c r="G120" s="45" t="str">
        <f t="shared" si="4"/>
        <v>ID-116-PDF</v>
      </c>
      <c r="H120" s="45" t="str">
        <f t="shared" si="5"/>
        <v>ID-116-FA</v>
      </c>
      <c r="I120" s="45" t="str">
        <f t="shared" si="7"/>
        <v>ID-116-XML</v>
      </c>
      <c r="J120" s="45" t="s">
        <v>375</v>
      </c>
      <c r="K120" s="46" t="s">
        <v>67</v>
      </c>
      <c r="L120" s="47" t="s">
        <v>67</v>
      </c>
      <c r="M120" s="46" t="s">
        <v>179</v>
      </c>
      <c r="N120" s="47" t="s">
        <v>67</v>
      </c>
      <c r="O120" s="52" t="s">
        <v>376</v>
      </c>
      <c r="P120" s="66" t="s">
        <v>70</v>
      </c>
      <c r="Q120" s="48" t="s">
        <v>71</v>
      </c>
      <c r="R120" s="48" t="s">
        <v>72</v>
      </c>
      <c r="S120" s="48"/>
      <c r="T120" s="42"/>
      <c r="U120" s="74"/>
      <c r="V120" s="71">
        <v>1</v>
      </c>
    </row>
    <row r="121" spans="2:22">
      <c r="B121" s="42" t="str">
        <f>"ID-"&amp; ROW()-ROW(tbl_RAC_BPM_Detail[[#Headers],[ID]])</f>
        <v>ID-117</v>
      </c>
      <c r="C121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ISU-BI-ID-117</v>
      </c>
      <c r="D121" s="80" t="s">
        <v>64</v>
      </c>
      <c r="E121" s="80" t="s">
        <v>75</v>
      </c>
      <c r="F121" s="60" t="s">
        <v>357</v>
      </c>
      <c r="G121" s="45" t="str">
        <f t="shared" si="4"/>
        <v>ID-117-PDF</v>
      </c>
      <c r="H121" s="45" t="str">
        <f t="shared" si="5"/>
        <v>ID-117-FA</v>
      </c>
      <c r="I121" s="45" t="str">
        <f t="shared" si="7"/>
        <v>ID-117-XML</v>
      </c>
      <c r="J121" s="45" t="s">
        <v>377</v>
      </c>
      <c r="K121" s="46" t="s">
        <v>67</v>
      </c>
      <c r="L121" s="47" t="s">
        <v>67</v>
      </c>
      <c r="M121" s="46" t="s">
        <v>179</v>
      </c>
      <c r="N121" s="47" t="s">
        <v>67</v>
      </c>
      <c r="O121" s="52" t="s">
        <v>378</v>
      </c>
      <c r="P121" s="66" t="s">
        <v>70</v>
      </c>
      <c r="Q121" s="48" t="s">
        <v>71</v>
      </c>
      <c r="R121" s="48" t="s">
        <v>72</v>
      </c>
      <c r="S121" s="48"/>
      <c r="T121" s="42"/>
      <c r="U121" s="74"/>
      <c r="V121" s="71">
        <v>1</v>
      </c>
    </row>
    <row r="122" spans="2:22">
      <c r="B122" s="42" t="str">
        <f>"ID-"&amp; ROW()-ROW(tbl_RAC_BPM_Detail[[#Headers],[ID]])</f>
        <v>ID-118</v>
      </c>
      <c r="C122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ISU-BI-ID-118</v>
      </c>
      <c r="D122" s="80" t="s">
        <v>64</v>
      </c>
      <c r="E122" s="80" t="s">
        <v>75</v>
      </c>
      <c r="F122" s="60" t="s">
        <v>357</v>
      </c>
      <c r="G122" s="45" t="str">
        <f t="shared" si="4"/>
        <v>ID-118-PDF</v>
      </c>
      <c r="H122" s="45" t="str">
        <f t="shared" si="5"/>
        <v>ID-118-FA</v>
      </c>
      <c r="I122" s="45" t="str">
        <f t="shared" si="7"/>
        <v>ID-118-XML</v>
      </c>
      <c r="J122" s="45" t="s">
        <v>379</v>
      </c>
      <c r="K122" s="46" t="s">
        <v>67</v>
      </c>
      <c r="L122" s="47" t="s">
        <v>67</v>
      </c>
      <c r="M122" s="46" t="s">
        <v>179</v>
      </c>
      <c r="N122" s="47" t="s">
        <v>67</v>
      </c>
      <c r="O122" s="52" t="s">
        <v>380</v>
      </c>
      <c r="P122" s="66" t="s">
        <v>70</v>
      </c>
      <c r="Q122" s="48" t="s">
        <v>71</v>
      </c>
      <c r="R122" s="48" t="s">
        <v>72</v>
      </c>
      <c r="S122" s="48"/>
      <c r="T122" s="42"/>
      <c r="U122" s="74"/>
      <c r="V122" s="71">
        <v>1</v>
      </c>
    </row>
    <row r="123" spans="2:22" ht="16.5" customHeight="1">
      <c r="B123" s="42" t="str">
        <f>"ID-"&amp; ROW()-ROW(tbl_RAC_BPM_Detail[[#Headers],[ID]])</f>
        <v>ID-119</v>
      </c>
      <c r="C123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ISU-BI-ID-119</v>
      </c>
      <c r="D123" s="80" t="s">
        <v>64</v>
      </c>
      <c r="E123" s="80" t="s">
        <v>75</v>
      </c>
      <c r="F123" s="60" t="s">
        <v>381</v>
      </c>
      <c r="G123" s="45" t="str">
        <f t="shared" si="4"/>
        <v>ID-119-PDF</v>
      </c>
      <c r="H123" s="46" t="str">
        <f t="shared" si="5"/>
        <v>n/a</v>
      </c>
      <c r="I123" s="45" t="str">
        <f t="shared" si="7"/>
        <v>ID-119-XML</v>
      </c>
      <c r="J123" s="46" t="s">
        <v>67</v>
      </c>
      <c r="K123" s="46" t="s">
        <v>67</v>
      </c>
      <c r="L123" s="47" t="s">
        <v>67</v>
      </c>
      <c r="M123" s="46" t="s">
        <v>182</v>
      </c>
      <c r="N123" s="47" t="s">
        <v>67</v>
      </c>
      <c r="O123" s="52" t="s">
        <v>382</v>
      </c>
      <c r="P123" s="66" t="s">
        <v>70</v>
      </c>
      <c r="Q123" s="48" t="s">
        <v>71</v>
      </c>
      <c r="R123" s="48" t="s">
        <v>72</v>
      </c>
      <c r="S123" s="48"/>
      <c r="T123" s="42"/>
      <c r="U123" s="74"/>
      <c r="V123" s="71">
        <v>1</v>
      </c>
    </row>
    <row r="124" spans="2:22" ht="18.75" customHeight="1">
      <c r="B124" s="42" t="str">
        <f>"ID-"&amp; ROW()-ROW(tbl_RAC_BPM_Detail[[#Headers],[ID]])</f>
        <v>ID-120</v>
      </c>
      <c r="C124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ISU-BI-ID-120</v>
      </c>
      <c r="D124" s="80" t="s">
        <v>64</v>
      </c>
      <c r="E124" s="80" t="s">
        <v>75</v>
      </c>
      <c r="F124" s="60" t="s">
        <v>381</v>
      </c>
      <c r="G124" s="45" t="str">
        <f t="shared" si="4"/>
        <v>ID-120-PDF</v>
      </c>
      <c r="H124" s="46" t="str">
        <f t="shared" si="5"/>
        <v>n/a</v>
      </c>
      <c r="I124" s="45" t="str">
        <f t="shared" si="7"/>
        <v>ID-120-XML</v>
      </c>
      <c r="J124" s="46" t="s">
        <v>67</v>
      </c>
      <c r="K124" s="46" t="s">
        <v>67</v>
      </c>
      <c r="L124" s="47" t="s">
        <v>67</v>
      </c>
      <c r="M124" s="46" t="s">
        <v>182</v>
      </c>
      <c r="N124" s="47" t="s">
        <v>67</v>
      </c>
      <c r="O124" s="52" t="s">
        <v>383</v>
      </c>
      <c r="P124" s="66" t="s">
        <v>70</v>
      </c>
      <c r="Q124" s="48" t="s">
        <v>71</v>
      </c>
      <c r="R124" s="48" t="s">
        <v>72</v>
      </c>
      <c r="S124" s="48"/>
      <c r="T124" s="42"/>
      <c r="U124" s="74"/>
      <c r="V124" s="71">
        <v>1</v>
      </c>
    </row>
    <row r="125" spans="2:22" ht="16.5" customHeight="1">
      <c r="B125" s="42" t="str">
        <f>"ID-"&amp; ROW()-ROW(tbl_RAC_BPM_Detail[[#Headers],[ID]])</f>
        <v>ID-121</v>
      </c>
      <c r="C125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ISU-BI-ID-121</v>
      </c>
      <c r="D125" s="80" t="s">
        <v>64</v>
      </c>
      <c r="E125" s="80" t="s">
        <v>75</v>
      </c>
      <c r="F125" s="60" t="s">
        <v>381</v>
      </c>
      <c r="G125" s="45" t="str">
        <f t="shared" si="4"/>
        <v>ID-121-PDF</v>
      </c>
      <c r="H125" s="46" t="str">
        <f t="shared" si="5"/>
        <v>n/a</v>
      </c>
      <c r="I125" s="45" t="str">
        <f t="shared" si="7"/>
        <v>ID-121-XML</v>
      </c>
      <c r="J125" s="46" t="s">
        <v>67</v>
      </c>
      <c r="K125" s="46" t="s">
        <v>67</v>
      </c>
      <c r="L125" s="47" t="s">
        <v>67</v>
      </c>
      <c r="M125" s="46" t="s">
        <v>182</v>
      </c>
      <c r="N125" s="47" t="s">
        <v>67</v>
      </c>
      <c r="O125" s="52" t="s">
        <v>384</v>
      </c>
      <c r="P125" s="66" t="s">
        <v>70</v>
      </c>
      <c r="Q125" s="48" t="s">
        <v>71</v>
      </c>
      <c r="R125" s="48" t="s">
        <v>72</v>
      </c>
      <c r="S125" s="48"/>
      <c r="T125" s="42"/>
      <c r="U125" s="74"/>
      <c r="V125" s="71">
        <v>1</v>
      </c>
    </row>
    <row r="126" spans="2:22" ht="18" customHeight="1">
      <c r="B126" s="42" t="str">
        <f>"ID-"&amp; ROW()-ROW(tbl_RAC_BPM_Detail[[#Headers],[ID]])</f>
        <v>ID-122</v>
      </c>
      <c r="C126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ISU-BI-ID-122</v>
      </c>
      <c r="D126" s="80" t="s">
        <v>64</v>
      </c>
      <c r="E126" s="80" t="s">
        <v>75</v>
      </c>
      <c r="F126" s="60" t="s">
        <v>381</v>
      </c>
      <c r="G126" s="45" t="str">
        <f t="shared" si="4"/>
        <v>ID-122-PDF</v>
      </c>
      <c r="H126" s="46" t="str">
        <f t="shared" si="5"/>
        <v>n/a</v>
      </c>
      <c r="I126" s="45" t="str">
        <f t="shared" si="7"/>
        <v>ID-122-XML</v>
      </c>
      <c r="J126" s="46" t="s">
        <v>67</v>
      </c>
      <c r="K126" s="46" t="s">
        <v>67</v>
      </c>
      <c r="L126" s="47" t="s">
        <v>67</v>
      </c>
      <c r="M126" s="46" t="s">
        <v>182</v>
      </c>
      <c r="N126" s="47" t="s">
        <v>67</v>
      </c>
      <c r="O126" s="52" t="s">
        <v>385</v>
      </c>
      <c r="P126" s="66" t="s">
        <v>70</v>
      </c>
      <c r="Q126" s="48" t="s">
        <v>71</v>
      </c>
      <c r="R126" s="48" t="s">
        <v>72</v>
      </c>
      <c r="S126" s="48"/>
      <c r="T126" s="42"/>
      <c r="U126" s="74"/>
      <c r="V126" s="71">
        <v>1</v>
      </c>
    </row>
    <row r="127" spans="2:22" ht="15" customHeight="1">
      <c r="B127" s="42" t="str">
        <f>"ID-"&amp; ROW()-ROW(tbl_RAC_BPM_Detail[[#Headers],[ID]])</f>
        <v>ID-123</v>
      </c>
      <c r="C127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ISU-BI-ID-123</v>
      </c>
      <c r="D127" s="80" t="s">
        <v>64</v>
      </c>
      <c r="E127" s="80" t="s">
        <v>75</v>
      </c>
      <c r="F127" s="60" t="s">
        <v>386</v>
      </c>
      <c r="G127" s="45" t="str">
        <f t="shared" si="4"/>
        <v>ID-123-PDF</v>
      </c>
      <c r="H127" s="45" t="str">
        <f t="shared" si="5"/>
        <v>ID-123-FA</v>
      </c>
      <c r="I127" s="45" t="str">
        <f t="shared" si="7"/>
        <v>ID-123-XML</v>
      </c>
      <c r="J127" s="45" t="s">
        <v>387</v>
      </c>
      <c r="K127" s="46" t="s">
        <v>67</v>
      </c>
      <c r="L127" s="47" t="s">
        <v>67</v>
      </c>
      <c r="M127" s="46" t="s">
        <v>179</v>
      </c>
      <c r="N127" s="47" t="s">
        <v>67</v>
      </c>
      <c r="O127" s="52" t="s">
        <v>388</v>
      </c>
      <c r="P127" s="66" t="s">
        <v>70</v>
      </c>
      <c r="Q127" s="48" t="s">
        <v>71</v>
      </c>
      <c r="R127" s="48" t="s">
        <v>72</v>
      </c>
      <c r="S127" s="48"/>
      <c r="T127" s="42"/>
      <c r="U127" s="74"/>
      <c r="V127" s="71">
        <v>1</v>
      </c>
    </row>
    <row r="128" spans="2:22">
      <c r="B128" s="42" t="str">
        <f>"ID-"&amp; ROW()-ROW(tbl_RAC_BPM_Detail[[#Headers],[ID]])</f>
        <v>ID-124</v>
      </c>
      <c r="C128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ISU-BI-ID-124</v>
      </c>
      <c r="D128" s="80" t="s">
        <v>64</v>
      </c>
      <c r="E128" s="80" t="s">
        <v>75</v>
      </c>
      <c r="F128" s="60" t="s">
        <v>389</v>
      </c>
      <c r="G128" s="45" t="str">
        <f t="shared" si="4"/>
        <v>ID-124-PDF</v>
      </c>
      <c r="H128" s="46" t="str">
        <f t="shared" si="5"/>
        <v>n/a</v>
      </c>
      <c r="I128" s="45" t="str">
        <f t="shared" si="7"/>
        <v>ID-124-XML</v>
      </c>
      <c r="J128" s="46" t="s">
        <v>67</v>
      </c>
      <c r="K128" s="46" t="s">
        <v>67</v>
      </c>
      <c r="L128" s="47" t="s">
        <v>67</v>
      </c>
      <c r="M128" s="46" t="s">
        <v>179</v>
      </c>
      <c r="N128" s="47" t="s">
        <v>67</v>
      </c>
      <c r="O128" s="52" t="s">
        <v>390</v>
      </c>
      <c r="P128" s="66" t="s">
        <v>70</v>
      </c>
      <c r="Q128" s="48" t="s">
        <v>71</v>
      </c>
      <c r="R128" s="48" t="s">
        <v>72</v>
      </c>
      <c r="S128" s="48"/>
      <c r="T128" s="42"/>
      <c r="U128" s="74"/>
      <c r="V128" s="71">
        <v>1</v>
      </c>
    </row>
    <row r="129" spans="2:22">
      <c r="B129" s="42" t="str">
        <f>"ID-"&amp; ROW()-ROW(tbl_RAC_BPM_Detail[[#Headers],[ID]])</f>
        <v>ID-125</v>
      </c>
      <c r="C129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ISU-SD-ID-125</v>
      </c>
      <c r="D129" s="80" t="s">
        <v>64</v>
      </c>
      <c r="E129" s="80" t="s">
        <v>65</v>
      </c>
      <c r="F129" s="60" t="s">
        <v>66</v>
      </c>
      <c r="G129" s="45" t="str">
        <f t="shared" si="4"/>
        <v>ID-125-PDF</v>
      </c>
      <c r="H129" s="46" t="str">
        <f t="shared" si="5"/>
        <v>n/a</v>
      </c>
      <c r="I129" s="45" t="str">
        <f t="shared" si="7"/>
        <v>ID-125-XML</v>
      </c>
      <c r="J129" s="46" t="s">
        <v>67</v>
      </c>
      <c r="K129" s="46" t="s">
        <v>67</v>
      </c>
      <c r="L129" s="47" t="s">
        <v>67</v>
      </c>
      <c r="M129" s="46" t="s">
        <v>391</v>
      </c>
      <c r="N129" s="47"/>
      <c r="O129" s="52" t="s">
        <v>392</v>
      </c>
      <c r="P129" s="66" t="s">
        <v>70</v>
      </c>
      <c r="Q129" s="48" t="s">
        <v>71</v>
      </c>
      <c r="R129" s="48" t="s">
        <v>72</v>
      </c>
      <c r="S129" s="48"/>
      <c r="T129" s="42"/>
      <c r="U129" s="74"/>
      <c r="V129" s="71">
        <v>1</v>
      </c>
    </row>
    <row r="130" spans="2:22">
      <c r="B130" s="42" t="str">
        <f>"ID-"&amp; ROW()-ROW(tbl_RAC_BPM_Detail[[#Headers],[ID]])</f>
        <v>ID-126</v>
      </c>
      <c r="C130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ISU-SD-ID-126</v>
      </c>
      <c r="D130" s="80" t="s">
        <v>64</v>
      </c>
      <c r="E130" s="80" t="s">
        <v>65</v>
      </c>
      <c r="F130" s="60" t="s">
        <v>393</v>
      </c>
      <c r="G130" s="45" t="str">
        <f t="shared" si="4"/>
        <v>ID-126-PDF</v>
      </c>
      <c r="H130" s="46" t="str">
        <f t="shared" si="5"/>
        <v>n/a</v>
      </c>
      <c r="I130" s="45" t="str">
        <f t="shared" si="7"/>
        <v>ID-126-XML</v>
      </c>
      <c r="J130" s="46" t="s">
        <v>67</v>
      </c>
      <c r="K130" s="46" t="s">
        <v>67</v>
      </c>
      <c r="L130" s="47" t="s">
        <v>67</v>
      </c>
      <c r="M130" s="46" t="s">
        <v>391</v>
      </c>
      <c r="N130" s="47"/>
      <c r="O130" s="52" t="s">
        <v>394</v>
      </c>
      <c r="P130" s="66" t="s">
        <v>70</v>
      </c>
      <c r="Q130" s="48" t="s">
        <v>71</v>
      </c>
      <c r="R130" s="48" t="s">
        <v>72</v>
      </c>
      <c r="S130" s="48"/>
      <c r="T130" s="42"/>
      <c r="U130" s="74"/>
      <c r="V130" s="71">
        <v>1</v>
      </c>
    </row>
    <row r="131" spans="2:22">
      <c r="B131" s="42" t="str">
        <f>"ID-"&amp; ROW()-ROW(tbl_RAC_BPM_Detail[[#Headers],[ID]])</f>
        <v>ID-127</v>
      </c>
      <c r="C131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ISU-SD-ID-127</v>
      </c>
      <c r="D131" s="80" t="s">
        <v>64</v>
      </c>
      <c r="E131" s="80" t="s">
        <v>65</v>
      </c>
      <c r="F131" s="60" t="s">
        <v>395</v>
      </c>
      <c r="G131" s="45" t="str">
        <f t="shared" si="4"/>
        <v>ID-127-PDF</v>
      </c>
      <c r="H131" s="46" t="str">
        <f t="shared" si="5"/>
        <v>n/a</v>
      </c>
      <c r="I131" s="45" t="str">
        <f t="shared" si="7"/>
        <v>ID-127-XML</v>
      </c>
      <c r="J131" s="46" t="s">
        <v>67</v>
      </c>
      <c r="K131" s="46" t="s">
        <v>67</v>
      </c>
      <c r="L131" s="47" t="s">
        <v>67</v>
      </c>
      <c r="M131" s="46" t="s">
        <v>391</v>
      </c>
      <c r="N131" s="47"/>
      <c r="O131" s="52" t="s">
        <v>396</v>
      </c>
      <c r="P131" s="66" t="s">
        <v>70</v>
      </c>
      <c r="Q131" s="48" t="s">
        <v>71</v>
      </c>
      <c r="R131" s="48" t="s">
        <v>72</v>
      </c>
      <c r="S131" s="48"/>
      <c r="T131" s="42"/>
      <c r="U131" s="74"/>
      <c r="V131" s="71">
        <v>1</v>
      </c>
    </row>
    <row r="132" spans="2:22">
      <c r="B132" s="42" t="str">
        <f>"ID-"&amp; ROW()-ROW(tbl_RAC_BPM_Detail[[#Headers],[ID]])</f>
        <v>ID-128</v>
      </c>
      <c r="C132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ISU-SD-ID-128</v>
      </c>
      <c r="D132" s="80" t="s">
        <v>64</v>
      </c>
      <c r="E132" s="80" t="s">
        <v>65</v>
      </c>
      <c r="F132" s="60" t="s">
        <v>395</v>
      </c>
      <c r="G132" s="45" t="str">
        <f t="shared" si="4"/>
        <v>ID-128-PDF</v>
      </c>
      <c r="H132" s="46" t="str">
        <f t="shared" si="5"/>
        <v>n/a</v>
      </c>
      <c r="I132" s="45" t="str">
        <f t="shared" si="7"/>
        <v>ID-128-XML</v>
      </c>
      <c r="J132" s="46" t="s">
        <v>67</v>
      </c>
      <c r="K132" s="46" t="s">
        <v>67</v>
      </c>
      <c r="L132" s="47" t="s">
        <v>67</v>
      </c>
      <c r="M132" s="46" t="s">
        <v>391</v>
      </c>
      <c r="N132" s="47"/>
      <c r="O132" s="52" t="s">
        <v>397</v>
      </c>
      <c r="P132" s="66" t="s">
        <v>70</v>
      </c>
      <c r="Q132" s="48" t="s">
        <v>71</v>
      </c>
      <c r="R132" s="48" t="s">
        <v>72</v>
      </c>
      <c r="S132" s="48"/>
      <c r="T132" s="42"/>
      <c r="U132" s="74"/>
      <c r="V132" s="71">
        <v>1</v>
      </c>
    </row>
    <row r="133" spans="2:22">
      <c r="B133" s="42" t="str">
        <f>"ID-"&amp; ROW()-ROW(tbl_RAC_BPM_Detail[[#Headers],[ID]])</f>
        <v>ID-129</v>
      </c>
      <c r="C133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ISU-SD-ID-129</v>
      </c>
      <c r="D133" s="80" t="s">
        <v>64</v>
      </c>
      <c r="E133" s="80" t="s">
        <v>65</v>
      </c>
      <c r="F133" s="60" t="s">
        <v>393</v>
      </c>
      <c r="G133" s="45" t="str">
        <f t="shared" ref="G133:G196" si="8">IF(D133="CSV", "n/a", HYPERLINK("10 RefPDF\" &amp; B133 &amp; "-PDF.pdf", B133 &amp; "-PDF"))</f>
        <v>ID-129-PDF</v>
      </c>
      <c r="H133" s="46" t="str">
        <f t="shared" si="5"/>
        <v>n/a</v>
      </c>
      <c r="I133" s="45" t="str">
        <f>IF(OR(M133="n/a", M133=""), "n/a", HYPERLINK("20 RefXML\" &amp; B133 &amp; "-XML.xml", B133 &amp; "-XML"))</f>
        <v>ID-129-XML</v>
      </c>
      <c r="J133" s="46" t="s">
        <v>67</v>
      </c>
      <c r="K133" s="46" t="s">
        <v>67</v>
      </c>
      <c r="L133" s="47" t="s">
        <v>67</v>
      </c>
      <c r="M133" s="46" t="s">
        <v>391</v>
      </c>
      <c r="N133" s="47"/>
      <c r="O133" s="52" t="s">
        <v>398</v>
      </c>
      <c r="P133" s="66" t="s">
        <v>70</v>
      </c>
      <c r="Q133" s="48" t="s">
        <v>71</v>
      </c>
      <c r="R133" s="48" t="s">
        <v>72</v>
      </c>
      <c r="S133" s="48"/>
      <c r="T133" s="42"/>
      <c r="U133" s="74"/>
      <c r="V133" s="71">
        <v>1</v>
      </c>
    </row>
    <row r="134" spans="2:22">
      <c r="B134" s="42" t="str">
        <f>"ID-"&amp; ROW()-ROW(tbl_RAC_BPM_Detail[[#Headers],[ID]])</f>
        <v>ID-130</v>
      </c>
      <c r="C134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ISU-SD-ID-130</v>
      </c>
      <c r="D134" s="80" t="s">
        <v>64</v>
      </c>
      <c r="E134" s="80" t="s">
        <v>65</v>
      </c>
      <c r="F134" s="60" t="s">
        <v>393</v>
      </c>
      <c r="G134" s="45" t="str">
        <f t="shared" si="8"/>
        <v>ID-130-PDF</v>
      </c>
      <c r="H134" s="46" t="str">
        <f t="shared" ref="H134:H196" si="9">IF(J134="n/a", "n/a", HYPERLINK("10 RefPDF\" &amp; B134 &amp; "-FA.pdf", B134 &amp; "-FA"))</f>
        <v>n/a</v>
      </c>
      <c r="I134" s="45" t="str">
        <f t="shared" si="7"/>
        <v>ID-130-XML</v>
      </c>
      <c r="J134" s="46" t="s">
        <v>67</v>
      </c>
      <c r="K134" s="46" t="s">
        <v>67</v>
      </c>
      <c r="L134" s="47" t="s">
        <v>67</v>
      </c>
      <c r="M134" s="46" t="s">
        <v>391</v>
      </c>
      <c r="N134" s="47"/>
      <c r="O134" s="52" t="s">
        <v>399</v>
      </c>
      <c r="P134" s="66" t="s">
        <v>70</v>
      </c>
      <c r="Q134" s="48" t="s">
        <v>71</v>
      </c>
      <c r="R134" s="48" t="s">
        <v>72</v>
      </c>
      <c r="S134" s="48"/>
      <c r="T134" s="42"/>
      <c r="U134" s="74"/>
      <c r="V134" s="71">
        <v>1</v>
      </c>
    </row>
    <row r="135" spans="2:22">
      <c r="B135" s="42" t="str">
        <f>"ID-"&amp; ROW()-ROW(tbl_RAC_BPM_Detail[[#Headers],[ID]])</f>
        <v>ID-131</v>
      </c>
      <c r="C135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ISU-SD-ID-131</v>
      </c>
      <c r="D135" s="80" t="s">
        <v>64</v>
      </c>
      <c r="E135" s="80" t="s">
        <v>65</v>
      </c>
      <c r="F135" s="60" t="s">
        <v>393</v>
      </c>
      <c r="G135" s="45" t="str">
        <f t="shared" si="8"/>
        <v>ID-131-PDF</v>
      </c>
      <c r="H135" s="46" t="str">
        <f t="shared" si="9"/>
        <v>n/a</v>
      </c>
      <c r="I135" s="45" t="str">
        <f>IF(OR(M135="n/a", M135=""), "n/a", HYPERLINK("20 RefXML\" &amp; B135 &amp; "-XML.xml", B135 &amp; "-XML"))</f>
        <v>ID-131-XML</v>
      </c>
      <c r="J135" s="46" t="s">
        <v>67</v>
      </c>
      <c r="K135" s="46" t="s">
        <v>67</v>
      </c>
      <c r="L135" s="47" t="s">
        <v>67</v>
      </c>
      <c r="M135" s="46" t="s">
        <v>391</v>
      </c>
      <c r="N135" s="47"/>
      <c r="O135" s="52" t="s">
        <v>400</v>
      </c>
      <c r="P135" s="66" t="s">
        <v>70</v>
      </c>
      <c r="Q135" s="48" t="s">
        <v>71</v>
      </c>
      <c r="R135" s="48" t="s">
        <v>72</v>
      </c>
      <c r="S135" s="48"/>
      <c r="T135" s="42"/>
      <c r="U135" s="74"/>
      <c r="V135" s="71">
        <v>1</v>
      </c>
    </row>
    <row r="136" spans="2:22">
      <c r="B136" s="42" t="str">
        <f>"ID-"&amp; ROW()-ROW(tbl_RAC_BPM_Detail[[#Headers],[ID]])</f>
        <v>ID-132</v>
      </c>
      <c r="C136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ISU-SD-ID-132</v>
      </c>
      <c r="D136" s="80" t="s">
        <v>64</v>
      </c>
      <c r="E136" s="80" t="s">
        <v>65</v>
      </c>
      <c r="F136" s="60" t="s">
        <v>393</v>
      </c>
      <c r="G136" s="45" t="str">
        <f t="shared" si="8"/>
        <v>ID-132-PDF</v>
      </c>
      <c r="H136" s="46" t="str">
        <f t="shared" si="9"/>
        <v>n/a</v>
      </c>
      <c r="I136" s="45" t="str">
        <f>IF(OR(M136="n/a", M136=""), "n/a", HYPERLINK("20 RefXML\" &amp; B136 &amp; "-XML.xml", B136 &amp; "-XML"))</f>
        <v>ID-132-XML</v>
      </c>
      <c r="J136" s="46" t="s">
        <v>67</v>
      </c>
      <c r="K136" s="46" t="s">
        <v>67</v>
      </c>
      <c r="L136" s="47" t="s">
        <v>67</v>
      </c>
      <c r="M136" s="46" t="s">
        <v>391</v>
      </c>
      <c r="N136" s="47"/>
      <c r="O136" s="52" t="s">
        <v>401</v>
      </c>
      <c r="P136" s="66" t="s">
        <v>70</v>
      </c>
      <c r="Q136" s="48" t="s">
        <v>71</v>
      </c>
      <c r="R136" s="48" t="s">
        <v>72</v>
      </c>
      <c r="S136" s="48"/>
      <c r="T136" s="42"/>
      <c r="U136" s="74"/>
      <c r="V136" s="71">
        <v>1</v>
      </c>
    </row>
    <row r="137" spans="2:22">
      <c r="B137" s="42" t="str">
        <f>"ID-"&amp; ROW()-ROW(tbl_RAC_BPM_Detail[[#Headers],[ID]])</f>
        <v>ID-133</v>
      </c>
      <c r="C137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ISU-SD-ID-133</v>
      </c>
      <c r="D137" s="80" t="s">
        <v>64</v>
      </c>
      <c r="E137" s="80" t="s">
        <v>65</v>
      </c>
      <c r="F137" s="60" t="s">
        <v>402</v>
      </c>
      <c r="G137" s="45" t="str">
        <f t="shared" si="8"/>
        <v>ID-133-PDF</v>
      </c>
      <c r="H137" s="46" t="str">
        <f t="shared" si="9"/>
        <v>n/a</v>
      </c>
      <c r="I137" s="45" t="str">
        <f t="shared" ref="I137:I138" si="10">IF(OR(M137="n/a", M137=""), "n/a", HYPERLINK("20 RefXML\" &amp; B137 &amp; "-XML.xml", B137 &amp; "-XML"))</f>
        <v>ID-133-XML</v>
      </c>
      <c r="J137" s="46" t="s">
        <v>67</v>
      </c>
      <c r="K137" s="46" t="s">
        <v>67</v>
      </c>
      <c r="L137" s="47" t="s">
        <v>67</v>
      </c>
      <c r="M137" s="46" t="s">
        <v>391</v>
      </c>
      <c r="N137" s="47"/>
      <c r="O137" s="52" t="s">
        <v>403</v>
      </c>
      <c r="P137" s="66" t="s">
        <v>70</v>
      </c>
      <c r="Q137" s="48" t="s">
        <v>71</v>
      </c>
      <c r="R137" s="48" t="s">
        <v>72</v>
      </c>
      <c r="S137" s="48"/>
      <c r="T137" s="42"/>
      <c r="U137" s="74"/>
      <c r="V137" s="71">
        <v>1</v>
      </c>
    </row>
    <row r="138" spans="2:22">
      <c r="B138" s="42" t="str">
        <f>"ID-"&amp; ROW()-ROW(tbl_RAC_BPM_Detail[[#Headers],[ID]])</f>
        <v>ID-134</v>
      </c>
      <c r="C138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ISU-SD-ID-134</v>
      </c>
      <c r="D138" s="80" t="s">
        <v>64</v>
      </c>
      <c r="E138" s="80" t="s">
        <v>65</v>
      </c>
      <c r="F138" s="60" t="s">
        <v>404</v>
      </c>
      <c r="G138" s="45" t="str">
        <f t="shared" si="8"/>
        <v>ID-134-PDF</v>
      </c>
      <c r="H138" s="46" t="str">
        <f t="shared" si="9"/>
        <v>n/a</v>
      </c>
      <c r="I138" s="45" t="str">
        <f t="shared" si="10"/>
        <v>ID-134-XML</v>
      </c>
      <c r="J138" s="46" t="s">
        <v>67</v>
      </c>
      <c r="K138" s="46" t="s">
        <v>67</v>
      </c>
      <c r="L138" s="47" t="s">
        <v>67</v>
      </c>
      <c r="M138" s="46" t="s">
        <v>391</v>
      </c>
      <c r="N138" s="47"/>
      <c r="O138" s="52" t="s">
        <v>405</v>
      </c>
      <c r="P138" s="66" t="s">
        <v>70</v>
      </c>
      <c r="Q138" s="48" t="s">
        <v>71</v>
      </c>
      <c r="R138" s="48" t="s">
        <v>72</v>
      </c>
      <c r="S138" s="48"/>
      <c r="T138" s="42"/>
      <c r="U138" s="74"/>
      <c r="V138" s="71">
        <v>1</v>
      </c>
    </row>
    <row r="139" spans="2:22">
      <c r="B139" s="42" t="str">
        <f>"ID-"&amp; ROW()-ROW(tbl_RAC_BPM_Detail[[#Headers],[ID]])</f>
        <v>ID-135</v>
      </c>
      <c r="C139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ERP-FI-ID-135</v>
      </c>
      <c r="D139" s="80" t="s">
        <v>105</v>
      </c>
      <c r="E139" s="80" t="s">
        <v>282</v>
      </c>
      <c r="F139" s="60" t="s">
        <v>406</v>
      </c>
      <c r="G139" s="45" t="str">
        <f t="shared" si="8"/>
        <v>ID-135-PDF</v>
      </c>
      <c r="H139" s="46" t="str">
        <f t="shared" si="9"/>
        <v>n/a</v>
      </c>
      <c r="I139" s="46" t="str">
        <f>IF(OR(M139="n/a", M139=""), "n/a", HYPERLINK("20 RefXML\" &amp; B139 &amp; "-XML.xml", B139 &amp; "-XML"))</f>
        <v>n/a</v>
      </c>
      <c r="J139" s="46" t="s">
        <v>67</v>
      </c>
      <c r="K139" s="46" t="s">
        <v>67</v>
      </c>
      <c r="L139" s="47" t="s">
        <v>284</v>
      </c>
      <c r="M139" s="46" t="s">
        <v>67</v>
      </c>
      <c r="N139" s="47" t="s">
        <v>67</v>
      </c>
      <c r="O139" s="50" t="s">
        <v>407</v>
      </c>
      <c r="P139" s="66" t="s">
        <v>70</v>
      </c>
      <c r="Q139" s="48" t="s">
        <v>176</v>
      </c>
      <c r="R139" s="48" t="s">
        <v>208</v>
      </c>
      <c r="S139" s="48"/>
      <c r="T139" s="42"/>
      <c r="U139" s="74"/>
      <c r="V139" s="71">
        <v>1</v>
      </c>
    </row>
    <row r="140" spans="2:22">
      <c r="B140" s="42" t="str">
        <f>"ID-"&amp; ROW()-ROW(tbl_RAC_BPM_Detail[[#Headers],[ID]])</f>
        <v>ID-136</v>
      </c>
      <c r="C140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ERP-FI-ID-136</v>
      </c>
      <c r="D140" s="80" t="s">
        <v>105</v>
      </c>
      <c r="E140" s="80" t="s">
        <v>282</v>
      </c>
      <c r="F140" s="60" t="s">
        <v>402</v>
      </c>
      <c r="G140" s="45" t="str">
        <f t="shared" si="8"/>
        <v>ID-136-PDF</v>
      </c>
      <c r="H140" s="46" t="str">
        <f t="shared" si="9"/>
        <v>n/a</v>
      </c>
      <c r="I140" s="46" t="str">
        <f t="shared" ref="I140:I160" si="11">IF(OR(M140="n/a", M140=""), "n/a", HYPERLINK("20 RefXML\" &amp; B140 &amp; "-XML.xml", B140 &amp; "-XML"))</f>
        <v>n/a</v>
      </c>
      <c r="J140" s="46" t="s">
        <v>67</v>
      </c>
      <c r="K140" s="46" t="s">
        <v>67</v>
      </c>
      <c r="L140" s="47" t="s">
        <v>284</v>
      </c>
      <c r="M140" s="46" t="s">
        <v>67</v>
      </c>
      <c r="N140" s="47" t="s">
        <v>67</v>
      </c>
      <c r="O140" s="52" t="s">
        <v>408</v>
      </c>
      <c r="P140" s="66" t="s">
        <v>70</v>
      </c>
      <c r="Q140" s="48" t="s">
        <v>176</v>
      </c>
      <c r="R140" s="48" t="s">
        <v>208</v>
      </c>
      <c r="S140" s="48"/>
      <c r="T140" s="42"/>
      <c r="U140" s="74"/>
      <c r="V140" s="71"/>
    </row>
    <row r="141" spans="2:22">
      <c r="B141" s="42" t="str">
        <f>"ID-"&amp; ROW()-ROW(tbl_RAC_BPM_Detail[[#Headers],[ID]])</f>
        <v>ID-137</v>
      </c>
      <c r="C141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ERP-FI-ID-137</v>
      </c>
      <c r="D141" s="80" t="s">
        <v>105</v>
      </c>
      <c r="E141" s="80" t="s">
        <v>282</v>
      </c>
      <c r="F141" s="60" t="s">
        <v>402</v>
      </c>
      <c r="G141" s="45" t="str">
        <f t="shared" si="8"/>
        <v>ID-137-PDF</v>
      </c>
      <c r="H141" s="46" t="str">
        <f t="shared" si="9"/>
        <v>n/a</v>
      </c>
      <c r="I141" s="46" t="str">
        <f t="shared" si="11"/>
        <v>n/a</v>
      </c>
      <c r="J141" s="46" t="s">
        <v>67</v>
      </c>
      <c r="K141" s="46" t="s">
        <v>67</v>
      </c>
      <c r="L141" s="47" t="s">
        <v>284</v>
      </c>
      <c r="M141" s="46" t="s">
        <v>67</v>
      </c>
      <c r="N141" s="47" t="s">
        <v>67</v>
      </c>
      <c r="O141" s="52" t="s">
        <v>409</v>
      </c>
      <c r="P141" s="66" t="s">
        <v>70</v>
      </c>
      <c r="Q141" s="48" t="s">
        <v>176</v>
      </c>
      <c r="R141" s="48" t="s">
        <v>208</v>
      </c>
      <c r="S141" s="48"/>
      <c r="T141" s="42"/>
      <c r="U141" s="74"/>
      <c r="V141" s="71"/>
    </row>
    <row r="142" spans="2:22">
      <c r="B142" s="42" t="str">
        <f>"ID-"&amp; ROW()-ROW(tbl_RAC_BPM_Detail[[#Headers],[ID]])</f>
        <v>ID-138</v>
      </c>
      <c r="C142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ERP-FI-ID-138</v>
      </c>
      <c r="D142" s="80" t="s">
        <v>105</v>
      </c>
      <c r="E142" s="80" t="s">
        <v>282</v>
      </c>
      <c r="F142" s="60" t="s">
        <v>402</v>
      </c>
      <c r="G142" s="45" t="str">
        <f t="shared" si="8"/>
        <v>ID-138-PDF</v>
      </c>
      <c r="H142" s="46" t="str">
        <f t="shared" si="9"/>
        <v>n/a</v>
      </c>
      <c r="I142" s="46" t="str">
        <f t="shared" si="11"/>
        <v>n/a</v>
      </c>
      <c r="J142" s="46" t="s">
        <v>67</v>
      </c>
      <c r="K142" s="46" t="s">
        <v>67</v>
      </c>
      <c r="L142" s="47" t="s">
        <v>284</v>
      </c>
      <c r="M142" s="46" t="s">
        <v>67</v>
      </c>
      <c r="N142" s="47" t="s">
        <v>67</v>
      </c>
      <c r="O142" s="52" t="s">
        <v>410</v>
      </c>
      <c r="P142" s="66" t="s">
        <v>70</v>
      </c>
      <c r="Q142" s="48" t="s">
        <v>176</v>
      </c>
      <c r="R142" s="48" t="s">
        <v>208</v>
      </c>
      <c r="S142" s="48"/>
      <c r="T142" s="42"/>
      <c r="U142" s="74"/>
      <c r="V142" s="71"/>
    </row>
    <row r="143" spans="2:22">
      <c r="B143" s="42" t="str">
        <f>"ID-"&amp; ROW()-ROW(tbl_RAC_BPM_Detail[[#Headers],[ID]])</f>
        <v>ID-139</v>
      </c>
      <c r="C143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ERP-FI-ID-139</v>
      </c>
      <c r="D143" s="80" t="s">
        <v>105</v>
      </c>
      <c r="E143" s="80" t="s">
        <v>282</v>
      </c>
      <c r="F143" s="60" t="s">
        <v>402</v>
      </c>
      <c r="G143" s="45" t="str">
        <f t="shared" si="8"/>
        <v>ID-139-PDF</v>
      </c>
      <c r="H143" s="46" t="str">
        <f t="shared" si="9"/>
        <v>n/a</v>
      </c>
      <c r="I143" s="46" t="str">
        <f t="shared" si="11"/>
        <v>n/a</v>
      </c>
      <c r="J143" s="46" t="s">
        <v>67</v>
      </c>
      <c r="K143" s="46" t="s">
        <v>67</v>
      </c>
      <c r="L143" s="47" t="s">
        <v>284</v>
      </c>
      <c r="M143" s="46" t="s">
        <v>67</v>
      </c>
      <c r="N143" s="47" t="s">
        <v>67</v>
      </c>
      <c r="O143" s="52" t="s">
        <v>411</v>
      </c>
      <c r="P143" s="66" t="s">
        <v>70</v>
      </c>
      <c r="Q143" s="48" t="s">
        <v>176</v>
      </c>
      <c r="R143" s="48" t="s">
        <v>208</v>
      </c>
      <c r="S143" s="48"/>
      <c r="T143" s="42"/>
      <c r="U143" s="74"/>
      <c r="V143" s="71"/>
    </row>
    <row r="144" spans="2:22">
      <c r="B144" s="42" t="str">
        <f>"ID-"&amp; ROW()-ROW(tbl_RAC_BPM_Detail[[#Headers],[ID]])</f>
        <v>ID-140</v>
      </c>
      <c r="C144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ERP-FI-ID-140</v>
      </c>
      <c r="D144" s="80" t="s">
        <v>105</v>
      </c>
      <c r="E144" s="80" t="s">
        <v>282</v>
      </c>
      <c r="F144" s="60" t="s">
        <v>406</v>
      </c>
      <c r="G144" s="45" t="str">
        <f t="shared" si="8"/>
        <v>ID-140-PDF</v>
      </c>
      <c r="H144" s="46" t="str">
        <f t="shared" si="9"/>
        <v>n/a</v>
      </c>
      <c r="I144" s="46" t="str">
        <f t="shared" si="11"/>
        <v>n/a</v>
      </c>
      <c r="J144" s="46" t="s">
        <v>67</v>
      </c>
      <c r="K144" s="46" t="s">
        <v>67</v>
      </c>
      <c r="L144" s="47" t="s">
        <v>284</v>
      </c>
      <c r="M144" s="46" t="s">
        <v>67</v>
      </c>
      <c r="N144" s="47" t="s">
        <v>67</v>
      </c>
      <c r="O144" s="52" t="s">
        <v>412</v>
      </c>
      <c r="P144" s="66" t="s">
        <v>70</v>
      </c>
      <c r="Q144" s="48" t="s">
        <v>176</v>
      </c>
      <c r="R144" s="48" t="s">
        <v>208</v>
      </c>
      <c r="S144" s="48"/>
      <c r="T144" s="42"/>
      <c r="U144" s="74"/>
      <c r="V144" s="71"/>
    </row>
    <row r="145" spans="2:22">
      <c r="B145" s="42" t="str">
        <f>"ID-"&amp; ROW()-ROW(tbl_RAC_BPM_Detail[[#Headers],[ID]])</f>
        <v>ID-141</v>
      </c>
      <c r="C145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ERP-FI-ID-141</v>
      </c>
      <c r="D145" s="80" t="s">
        <v>105</v>
      </c>
      <c r="E145" s="80" t="s">
        <v>282</v>
      </c>
      <c r="F145" s="60" t="s">
        <v>402</v>
      </c>
      <c r="G145" s="45" t="str">
        <f t="shared" si="8"/>
        <v>ID-141-PDF</v>
      </c>
      <c r="H145" s="46" t="str">
        <f t="shared" si="9"/>
        <v>n/a</v>
      </c>
      <c r="I145" s="46" t="str">
        <f t="shared" si="11"/>
        <v>n/a</v>
      </c>
      <c r="J145" s="46" t="s">
        <v>67</v>
      </c>
      <c r="K145" s="45" t="s">
        <v>413</v>
      </c>
      <c r="L145" s="47" t="s">
        <v>67</v>
      </c>
      <c r="M145" s="46" t="s">
        <v>67</v>
      </c>
      <c r="N145" s="47" t="s">
        <v>67</v>
      </c>
      <c r="O145" s="52" t="s">
        <v>414</v>
      </c>
      <c r="P145" s="66" t="s">
        <v>70</v>
      </c>
      <c r="Q145" s="48" t="s">
        <v>176</v>
      </c>
      <c r="R145" s="48" t="s">
        <v>167</v>
      </c>
      <c r="S145" s="48"/>
      <c r="T145" s="42"/>
      <c r="U145" s="74"/>
      <c r="V145" s="71"/>
    </row>
    <row r="146" spans="2:22">
      <c r="B146" s="42" t="str">
        <f>"ID-"&amp; ROW()-ROW(tbl_RAC_BPM_Detail[[#Headers],[ID]])</f>
        <v>ID-142</v>
      </c>
      <c r="C146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ERP-FI-ID-142</v>
      </c>
      <c r="D146" s="80" t="s">
        <v>105</v>
      </c>
      <c r="E146" s="80" t="s">
        <v>282</v>
      </c>
      <c r="F146" s="60" t="s">
        <v>415</v>
      </c>
      <c r="G146" s="45" t="str">
        <f t="shared" si="8"/>
        <v>ID-142-PDF</v>
      </c>
      <c r="H146" s="46" t="str">
        <f t="shared" si="9"/>
        <v>n/a</v>
      </c>
      <c r="I146" s="46" t="str">
        <f t="shared" si="11"/>
        <v>n/a</v>
      </c>
      <c r="J146" s="46" t="s">
        <v>67</v>
      </c>
      <c r="K146" s="45" t="s">
        <v>416</v>
      </c>
      <c r="L146" s="47" t="s">
        <v>67</v>
      </c>
      <c r="M146" s="46" t="s">
        <v>67</v>
      </c>
      <c r="N146" s="47" t="s">
        <v>67</v>
      </c>
      <c r="O146" s="52" t="s">
        <v>417</v>
      </c>
      <c r="P146" s="66" t="s">
        <v>70</v>
      </c>
      <c r="Q146" s="48" t="s">
        <v>176</v>
      </c>
      <c r="R146" s="48" t="s">
        <v>418</v>
      </c>
      <c r="S146" s="53"/>
      <c r="T146" s="51"/>
      <c r="U146" s="75"/>
      <c r="V146" s="72"/>
    </row>
    <row r="147" spans="2:22">
      <c r="B147" s="42" t="str">
        <f>"ID-"&amp; ROW()-ROW(tbl_RAC_BPM_Detail[[#Headers],[ID]])</f>
        <v>ID-143</v>
      </c>
      <c r="C147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ERP-FI-ID-143</v>
      </c>
      <c r="D147" s="80" t="s">
        <v>105</v>
      </c>
      <c r="E147" s="80" t="s">
        <v>282</v>
      </c>
      <c r="F147" s="60" t="s">
        <v>402</v>
      </c>
      <c r="G147" s="45" t="str">
        <f t="shared" si="8"/>
        <v>ID-143-PDF</v>
      </c>
      <c r="H147" s="46" t="str">
        <f t="shared" si="9"/>
        <v>n/a</v>
      </c>
      <c r="I147" s="46" t="str">
        <f t="shared" si="11"/>
        <v>n/a</v>
      </c>
      <c r="J147" s="46" t="s">
        <v>67</v>
      </c>
      <c r="K147" s="45" t="s">
        <v>419</v>
      </c>
      <c r="L147" s="47" t="s">
        <v>67</v>
      </c>
      <c r="M147" s="46" t="s">
        <v>67</v>
      </c>
      <c r="N147" s="47" t="s">
        <v>67</v>
      </c>
      <c r="O147" s="52" t="s">
        <v>420</v>
      </c>
      <c r="P147" s="66" t="s">
        <v>70</v>
      </c>
      <c r="Q147" s="48" t="s">
        <v>176</v>
      </c>
      <c r="R147" s="48" t="s">
        <v>208</v>
      </c>
      <c r="S147" s="48"/>
      <c r="T147" s="42"/>
      <c r="U147" s="74"/>
      <c r="V147" s="71"/>
    </row>
    <row r="148" spans="2:22">
      <c r="B148" s="42" t="str">
        <f>"ID-"&amp; ROW()-ROW(tbl_RAC_BPM_Detail[[#Headers],[ID]])</f>
        <v>ID-144</v>
      </c>
      <c r="C148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ERP-FI-ID-144</v>
      </c>
      <c r="D148" s="80" t="s">
        <v>105</v>
      </c>
      <c r="E148" s="80" t="s">
        <v>282</v>
      </c>
      <c r="F148" s="60" t="s">
        <v>402</v>
      </c>
      <c r="G148" s="45" t="str">
        <f t="shared" si="8"/>
        <v>ID-144-PDF</v>
      </c>
      <c r="H148" s="46" t="str">
        <f t="shared" si="9"/>
        <v>n/a</v>
      </c>
      <c r="I148" s="46" t="str">
        <f t="shared" si="11"/>
        <v>n/a</v>
      </c>
      <c r="J148" s="46" t="s">
        <v>67</v>
      </c>
      <c r="K148" s="45" t="s">
        <v>421</v>
      </c>
      <c r="L148" s="47" t="s">
        <v>67</v>
      </c>
      <c r="M148" s="46" t="s">
        <v>67</v>
      </c>
      <c r="N148" s="47" t="s">
        <v>67</v>
      </c>
      <c r="O148" s="52" t="s">
        <v>422</v>
      </c>
      <c r="P148" s="66" t="s">
        <v>70</v>
      </c>
      <c r="Q148" s="48" t="s">
        <v>176</v>
      </c>
      <c r="R148" s="48" t="s">
        <v>221</v>
      </c>
      <c r="S148" s="48"/>
      <c r="T148" s="42"/>
      <c r="U148" s="74"/>
      <c r="V148" s="71"/>
    </row>
    <row r="149" spans="2:22">
      <c r="B149" s="42" t="str">
        <f>"ID-"&amp; ROW()-ROW(tbl_RAC_BPM_Detail[[#Headers],[ID]])</f>
        <v>ID-145</v>
      </c>
      <c r="C149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ERP-FI-ID-145</v>
      </c>
      <c r="D149" s="80" t="s">
        <v>105</v>
      </c>
      <c r="E149" s="80" t="s">
        <v>282</v>
      </c>
      <c r="F149" s="60" t="s">
        <v>402</v>
      </c>
      <c r="G149" s="45" t="str">
        <f t="shared" si="8"/>
        <v>ID-145-PDF</v>
      </c>
      <c r="H149" s="46" t="str">
        <f t="shared" si="9"/>
        <v>n/a</v>
      </c>
      <c r="I149" s="46" t="str">
        <f t="shared" si="11"/>
        <v>n/a</v>
      </c>
      <c r="J149" s="46" t="s">
        <v>67</v>
      </c>
      <c r="K149" s="46" t="s">
        <v>67</v>
      </c>
      <c r="L149" s="47" t="s">
        <v>284</v>
      </c>
      <c r="M149" s="46" t="s">
        <v>67</v>
      </c>
      <c r="N149" s="47" t="s">
        <v>67</v>
      </c>
      <c r="O149" s="52" t="s">
        <v>423</v>
      </c>
      <c r="P149" s="66" t="s">
        <v>70</v>
      </c>
      <c r="Q149" s="48" t="s">
        <v>176</v>
      </c>
      <c r="R149" s="48" t="s">
        <v>208</v>
      </c>
      <c r="S149" s="48"/>
      <c r="T149" s="42"/>
      <c r="U149" s="74"/>
      <c r="V149" s="71"/>
    </row>
    <row r="150" spans="2:22">
      <c r="B150" s="42" t="str">
        <f>"ID-"&amp; ROW()-ROW(tbl_RAC_BPM_Detail[[#Headers],[ID]])</f>
        <v>ID-146</v>
      </c>
      <c r="C150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ERP-FI-ID-146</v>
      </c>
      <c r="D150" s="80" t="s">
        <v>105</v>
      </c>
      <c r="E150" s="80" t="s">
        <v>282</v>
      </c>
      <c r="F150" s="60" t="s">
        <v>424</v>
      </c>
      <c r="G150" s="45" t="str">
        <f t="shared" si="8"/>
        <v>ID-146-PDF</v>
      </c>
      <c r="H150" s="46" t="str">
        <f t="shared" si="9"/>
        <v>n/a</v>
      </c>
      <c r="I150" s="46" t="str">
        <f t="shared" si="11"/>
        <v>n/a</v>
      </c>
      <c r="J150" s="46" t="s">
        <v>67</v>
      </c>
      <c r="K150" s="46" t="s">
        <v>67</v>
      </c>
      <c r="L150" s="47" t="s">
        <v>284</v>
      </c>
      <c r="M150" s="46" t="s">
        <v>67</v>
      </c>
      <c r="N150" s="47" t="s">
        <v>67</v>
      </c>
      <c r="O150" s="52" t="s">
        <v>425</v>
      </c>
      <c r="P150" s="66" t="s">
        <v>70</v>
      </c>
      <c r="Q150" s="48" t="s">
        <v>176</v>
      </c>
      <c r="R150" s="48" t="s">
        <v>208</v>
      </c>
      <c r="S150" s="48"/>
      <c r="T150" s="42"/>
      <c r="U150" s="74"/>
      <c r="V150" s="71"/>
    </row>
    <row r="151" spans="2:22">
      <c r="B151" s="42" t="str">
        <f>"ID-"&amp; ROW()-ROW(tbl_RAC_BPM_Detail[[#Headers],[ID]])</f>
        <v>ID-147</v>
      </c>
      <c r="C151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ERP-FI-ID-147</v>
      </c>
      <c r="D151" s="80" t="s">
        <v>105</v>
      </c>
      <c r="E151" s="80" t="s">
        <v>282</v>
      </c>
      <c r="F151" s="60" t="s">
        <v>402</v>
      </c>
      <c r="G151" s="45" t="str">
        <f t="shared" si="8"/>
        <v>ID-147-PDF</v>
      </c>
      <c r="H151" s="46" t="str">
        <f t="shared" si="9"/>
        <v>n/a</v>
      </c>
      <c r="I151" s="46" t="str">
        <f t="shared" si="11"/>
        <v>n/a</v>
      </c>
      <c r="J151" s="46" t="s">
        <v>67</v>
      </c>
      <c r="K151" s="46" t="s">
        <v>67</v>
      </c>
      <c r="L151" s="47" t="s">
        <v>284</v>
      </c>
      <c r="M151" s="46" t="s">
        <v>67</v>
      </c>
      <c r="N151" s="47" t="s">
        <v>67</v>
      </c>
      <c r="O151" s="52" t="s">
        <v>426</v>
      </c>
      <c r="P151" s="68" t="s">
        <v>79</v>
      </c>
      <c r="Q151" s="48" t="s">
        <v>108</v>
      </c>
      <c r="R151" s="48" t="s">
        <v>299</v>
      </c>
      <c r="S151" s="48"/>
      <c r="T151" s="42"/>
      <c r="U151" s="74"/>
      <c r="V151" s="71"/>
    </row>
    <row r="152" spans="2:22">
      <c r="B152" s="42" t="str">
        <f>"ID-"&amp; ROW()-ROW(tbl_RAC_BPM_Detail[[#Headers],[ID]])</f>
        <v>ID-148</v>
      </c>
      <c r="C152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ERP-FI-ID-148</v>
      </c>
      <c r="D152" s="80" t="s">
        <v>105</v>
      </c>
      <c r="E152" s="80" t="s">
        <v>282</v>
      </c>
      <c r="F152" s="60" t="s">
        <v>402</v>
      </c>
      <c r="G152" s="45" t="str">
        <f t="shared" si="8"/>
        <v>ID-148-PDF</v>
      </c>
      <c r="H152" s="46" t="str">
        <f t="shared" si="9"/>
        <v>n/a</v>
      </c>
      <c r="I152" s="46" t="str">
        <f t="shared" si="11"/>
        <v>n/a</v>
      </c>
      <c r="J152" s="46" t="s">
        <v>67</v>
      </c>
      <c r="K152" s="46" t="s">
        <v>67</v>
      </c>
      <c r="L152" s="47" t="s">
        <v>284</v>
      </c>
      <c r="M152" s="46" t="s">
        <v>67</v>
      </c>
      <c r="N152" s="47" t="s">
        <v>67</v>
      </c>
      <c r="O152" s="52" t="s">
        <v>427</v>
      </c>
      <c r="P152" s="68" t="s">
        <v>79</v>
      </c>
      <c r="Q152" s="48" t="s">
        <v>108</v>
      </c>
      <c r="R152" s="48" t="s">
        <v>299</v>
      </c>
      <c r="S152" s="48"/>
      <c r="T152" s="42"/>
      <c r="U152" s="74"/>
      <c r="V152" s="71"/>
    </row>
    <row r="153" spans="2:22">
      <c r="B153" s="42" t="str">
        <f>"ID-"&amp; ROW()-ROW(tbl_RAC_BPM_Detail[[#Headers],[ID]])</f>
        <v>ID-149</v>
      </c>
      <c r="C153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ERP-FI-ID-149</v>
      </c>
      <c r="D153" s="80" t="s">
        <v>105</v>
      </c>
      <c r="E153" s="80" t="s">
        <v>282</v>
      </c>
      <c r="F153" s="60" t="s">
        <v>428</v>
      </c>
      <c r="G153" s="45" t="str">
        <f t="shared" si="8"/>
        <v>ID-149-PDF</v>
      </c>
      <c r="H153" s="46" t="str">
        <f t="shared" si="9"/>
        <v>n/a</v>
      </c>
      <c r="I153" s="46" t="str">
        <f t="shared" si="11"/>
        <v>n/a</v>
      </c>
      <c r="J153" s="46" t="s">
        <v>67</v>
      </c>
      <c r="K153" s="46" t="s">
        <v>67</v>
      </c>
      <c r="L153" s="47" t="s">
        <v>284</v>
      </c>
      <c r="M153" s="46" t="s">
        <v>67</v>
      </c>
      <c r="N153" s="47" t="s">
        <v>67</v>
      </c>
      <c r="O153" s="52" t="s">
        <v>429</v>
      </c>
      <c r="P153" s="68" t="s">
        <v>79</v>
      </c>
      <c r="Q153" s="48" t="s">
        <v>108</v>
      </c>
      <c r="R153" s="48" t="s">
        <v>299</v>
      </c>
      <c r="S153" s="48"/>
      <c r="T153" s="42"/>
      <c r="U153" s="74"/>
      <c r="V153" s="71"/>
    </row>
    <row r="154" spans="2:22">
      <c r="B154" s="42" t="str">
        <f>"ID-"&amp; ROW()-ROW(tbl_RAC_BPM_Detail[[#Headers],[ID]])</f>
        <v>ID-150</v>
      </c>
      <c r="C154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ERP-FI-ID-150</v>
      </c>
      <c r="D154" s="80" t="s">
        <v>105</v>
      </c>
      <c r="E154" s="80" t="s">
        <v>282</v>
      </c>
      <c r="F154" s="60" t="s">
        <v>402</v>
      </c>
      <c r="G154" s="45" t="str">
        <f t="shared" si="8"/>
        <v>ID-150-PDF</v>
      </c>
      <c r="H154" s="46" t="str">
        <f t="shared" si="9"/>
        <v>n/a</v>
      </c>
      <c r="I154" s="46" t="str">
        <f t="shared" si="11"/>
        <v>n/a</v>
      </c>
      <c r="J154" s="46" t="s">
        <v>67</v>
      </c>
      <c r="K154" s="46" t="s">
        <v>67</v>
      </c>
      <c r="L154" s="47" t="s">
        <v>284</v>
      </c>
      <c r="M154" s="46" t="s">
        <v>67</v>
      </c>
      <c r="N154" s="47" t="s">
        <v>67</v>
      </c>
      <c r="O154" s="52" t="s">
        <v>430</v>
      </c>
      <c r="P154" s="68" t="s">
        <v>79</v>
      </c>
      <c r="Q154" s="48" t="s">
        <v>108</v>
      </c>
      <c r="R154" s="48" t="s">
        <v>299</v>
      </c>
      <c r="S154" s="48"/>
      <c r="T154" s="42"/>
      <c r="U154" s="74"/>
      <c r="V154" s="71"/>
    </row>
    <row r="155" spans="2:22">
      <c r="B155" s="42" t="str">
        <f>"ID-"&amp; ROW()-ROW(tbl_RAC_BPM_Detail[[#Headers],[ID]])</f>
        <v>ID-151</v>
      </c>
      <c r="C155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ERP-FI-ID-151</v>
      </c>
      <c r="D155" s="80" t="s">
        <v>105</v>
      </c>
      <c r="E155" s="80" t="s">
        <v>282</v>
      </c>
      <c r="F155" s="60" t="s">
        <v>431</v>
      </c>
      <c r="G155" s="45" t="str">
        <f t="shared" si="8"/>
        <v>ID-151-PDF</v>
      </c>
      <c r="H155" s="46" t="str">
        <f t="shared" si="9"/>
        <v>n/a</v>
      </c>
      <c r="I155" s="46" t="str">
        <f t="shared" si="11"/>
        <v>n/a</v>
      </c>
      <c r="J155" s="46" t="s">
        <v>67</v>
      </c>
      <c r="K155" s="46" t="s">
        <v>67</v>
      </c>
      <c r="L155" s="47" t="s">
        <v>284</v>
      </c>
      <c r="M155" s="46" t="s">
        <v>67</v>
      </c>
      <c r="N155" s="47" t="s">
        <v>67</v>
      </c>
      <c r="O155" s="52" t="s">
        <v>432</v>
      </c>
      <c r="P155" s="68" t="s">
        <v>79</v>
      </c>
      <c r="Q155" s="48" t="s">
        <v>108</v>
      </c>
      <c r="R155" s="48" t="s">
        <v>299</v>
      </c>
      <c r="S155" s="48"/>
      <c r="T155" s="42"/>
      <c r="U155" s="74"/>
      <c r="V155" s="71"/>
    </row>
    <row r="156" spans="2:22">
      <c r="B156" s="42" t="str">
        <f>"ID-"&amp; ROW()-ROW(tbl_RAC_BPM_Detail[[#Headers],[ID]])</f>
        <v>ID-152</v>
      </c>
      <c r="C156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ERP-FI-ID-152</v>
      </c>
      <c r="D156" s="80" t="s">
        <v>105</v>
      </c>
      <c r="E156" s="80" t="s">
        <v>282</v>
      </c>
      <c r="F156" s="60" t="s">
        <v>402</v>
      </c>
      <c r="G156" s="45" t="str">
        <f t="shared" si="8"/>
        <v>ID-152-PDF</v>
      </c>
      <c r="H156" s="46" t="str">
        <f t="shared" si="9"/>
        <v>n/a</v>
      </c>
      <c r="I156" s="46" t="str">
        <f t="shared" si="11"/>
        <v>n/a</v>
      </c>
      <c r="J156" s="46" t="s">
        <v>67</v>
      </c>
      <c r="K156" s="46" t="s">
        <v>67</v>
      </c>
      <c r="L156" s="47" t="s">
        <v>284</v>
      </c>
      <c r="M156" s="46" t="s">
        <v>67</v>
      </c>
      <c r="N156" s="47" t="s">
        <v>67</v>
      </c>
      <c r="O156" s="52" t="s">
        <v>433</v>
      </c>
      <c r="P156" s="68" t="s">
        <v>79</v>
      </c>
      <c r="Q156" s="48" t="s">
        <v>108</v>
      </c>
      <c r="R156" s="48" t="s">
        <v>299</v>
      </c>
      <c r="S156" s="48"/>
      <c r="T156" s="42"/>
      <c r="U156" s="74"/>
      <c r="V156" s="71"/>
    </row>
    <row r="157" spans="2:22">
      <c r="B157" s="42" t="str">
        <f>"ID-"&amp; ROW()-ROW(tbl_RAC_BPM_Detail[[#Headers],[ID]])</f>
        <v>ID-153</v>
      </c>
      <c r="C157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ERP-FI-ID-153</v>
      </c>
      <c r="D157" s="80" t="s">
        <v>105</v>
      </c>
      <c r="E157" s="80" t="s">
        <v>282</v>
      </c>
      <c r="F157" s="60" t="s">
        <v>402</v>
      </c>
      <c r="G157" s="45" t="str">
        <f t="shared" si="8"/>
        <v>ID-153-PDF</v>
      </c>
      <c r="H157" s="46" t="str">
        <f t="shared" si="9"/>
        <v>n/a</v>
      </c>
      <c r="I157" s="46" t="str">
        <f t="shared" si="11"/>
        <v>n/a</v>
      </c>
      <c r="J157" s="46" t="s">
        <v>67</v>
      </c>
      <c r="K157" s="46" t="s">
        <v>67</v>
      </c>
      <c r="L157" s="47" t="s">
        <v>284</v>
      </c>
      <c r="M157" s="46" t="s">
        <v>67</v>
      </c>
      <c r="N157" s="47" t="s">
        <v>67</v>
      </c>
      <c r="O157" s="52" t="s">
        <v>434</v>
      </c>
      <c r="P157" s="68" t="s">
        <v>79</v>
      </c>
      <c r="Q157" s="48" t="s">
        <v>108</v>
      </c>
      <c r="R157" s="48" t="s">
        <v>299</v>
      </c>
      <c r="S157" s="48"/>
      <c r="T157" s="42"/>
      <c r="U157" s="74"/>
      <c r="V157" s="71"/>
    </row>
    <row r="158" spans="2:22">
      <c r="B158" s="42" t="str">
        <f>"ID-"&amp; ROW()-ROW(tbl_RAC_BPM_Detail[[#Headers],[ID]])</f>
        <v>ID-154</v>
      </c>
      <c r="C158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ERP-FI-ID-154</v>
      </c>
      <c r="D158" s="80" t="s">
        <v>105</v>
      </c>
      <c r="E158" s="80" t="s">
        <v>282</v>
      </c>
      <c r="F158" s="60" t="s">
        <v>435</v>
      </c>
      <c r="G158" s="45" t="str">
        <f t="shared" si="8"/>
        <v>ID-154-PDF</v>
      </c>
      <c r="H158" s="46" t="str">
        <f t="shared" si="9"/>
        <v>n/a</v>
      </c>
      <c r="I158" s="46" t="str">
        <f t="shared" si="11"/>
        <v>n/a</v>
      </c>
      <c r="J158" s="46" t="s">
        <v>67</v>
      </c>
      <c r="K158" s="46" t="s">
        <v>67</v>
      </c>
      <c r="L158" s="47" t="s">
        <v>284</v>
      </c>
      <c r="M158" s="46" t="s">
        <v>67</v>
      </c>
      <c r="N158" s="47" t="s">
        <v>67</v>
      </c>
      <c r="O158" s="52" t="s">
        <v>436</v>
      </c>
      <c r="P158" s="46" t="s">
        <v>79</v>
      </c>
      <c r="Q158" s="48" t="s">
        <v>108</v>
      </c>
      <c r="R158" s="48" t="s">
        <v>299</v>
      </c>
      <c r="S158" s="48"/>
      <c r="T158" s="42"/>
      <c r="U158" s="74"/>
      <c r="V158" s="71"/>
    </row>
    <row r="159" spans="2:22">
      <c r="B159" s="42" t="str">
        <f>"ID-"&amp; ROW()-ROW(tbl_RAC_BPM_Detail[[#Headers],[ID]])</f>
        <v>ID-155</v>
      </c>
      <c r="C159" s="48" t="s">
        <v>437</v>
      </c>
      <c r="D159" s="80" t="s">
        <v>294</v>
      </c>
      <c r="E159" s="80" t="s">
        <v>295</v>
      </c>
      <c r="F159" s="60" t="s">
        <v>402</v>
      </c>
      <c r="G159" s="46" t="str">
        <f t="shared" si="8"/>
        <v>n/a</v>
      </c>
      <c r="H159" s="46" t="str">
        <f t="shared" si="9"/>
        <v>n/a</v>
      </c>
      <c r="I159" s="46" t="str">
        <f t="shared" si="11"/>
        <v>n/a</v>
      </c>
      <c r="J159" s="46" t="s">
        <v>67</v>
      </c>
      <c r="K159" s="45" t="s">
        <v>438</v>
      </c>
      <c r="L159" s="47" t="s">
        <v>439</v>
      </c>
      <c r="M159" s="46" t="s">
        <v>67</v>
      </c>
      <c r="N159" s="47" t="s">
        <v>67</v>
      </c>
      <c r="O159" s="52" t="s">
        <v>440</v>
      </c>
      <c r="P159" s="66" t="s">
        <v>70</v>
      </c>
      <c r="Q159" s="48" t="s">
        <v>176</v>
      </c>
      <c r="R159" s="48" t="s">
        <v>441</v>
      </c>
      <c r="S159" s="48"/>
      <c r="T159" s="42"/>
      <c r="U159" s="74"/>
      <c r="V159" s="71"/>
    </row>
    <row r="160" spans="2:22">
      <c r="B160" s="42" t="str">
        <f>"ID-"&amp; ROW()-ROW(tbl_RAC_BPM_Detail[[#Headers],[ID]])</f>
        <v>ID-156</v>
      </c>
      <c r="C160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ISU-BI-ID-156</v>
      </c>
      <c r="D160" s="80" t="s">
        <v>64</v>
      </c>
      <c r="E160" s="80" t="s">
        <v>75</v>
      </c>
      <c r="F160" s="52" t="s">
        <v>442</v>
      </c>
      <c r="G160" s="45" t="str">
        <f t="shared" si="8"/>
        <v>ID-156-PDF</v>
      </c>
      <c r="H160" s="46" t="str">
        <f t="shared" si="9"/>
        <v>n/a</v>
      </c>
      <c r="I160" s="45" t="str">
        <f t="shared" si="11"/>
        <v>ID-156-XML</v>
      </c>
      <c r="J160" s="46" t="s">
        <v>67</v>
      </c>
      <c r="K160" s="46" t="s">
        <v>67</v>
      </c>
      <c r="L160" s="46" t="s">
        <v>67</v>
      </c>
      <c r="M160" s="64" t="s">
        <v>443</v>
      </c>
      <c r="N160" s="47" t="s">
        <v>67</v>
      </c>
      <c r="O160" s="48" t="s">
        <v>444</v>
      </c>
      <c r="P160" s="66" t="s">
        <v>70</v>
      </c>
      <c r="Q160" s="48" t="s">
        <v>71</v>
      </c>
      <c r="R160" s="48" t="s">
        <v>72</v>
      </c>
      <c r="S160" s="48"/>
      <c r="T160" s="42"/>
      <c r="U160" s="74"/>
      <c r="V160" s="71"/>
    </row>
    <row r="161" spans="2:22">
      <c r="B161" s="42" t="str">
        <f>"ID-"&amp; ROW()-ROW(tbl_RAC_BPM_Detail[[#Headers],[ID]])</f>
        <v>ID-157</v>
      </c>
      <c r="C161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ISU-SD-ID-157</v>
      </c>
      <c r="D161" s="80" t="s">
        <v>64</v>
      </c>
      <c r="E161" s="80" t="s">
        <v>65</v>
      </c>
      <c r="F161" s="52" t="s">
        <v>445</v>
      </c>
      <c r="G161" s="45" t="str">
        <f t="shared" si="8"/>
        <v>ID-157-PDF</v>
      </c>
      <c r="H161" s="46" t="str">
        <f t="shared" si="9"/>
        <v>n/a</v>
      </c>
      <c r="I161" s="45" t="str">
        <f>IF(OR(M161="n/a", M161=""), "n/a", HYPERLINK("20 RefXML\" &amp; B161 &amp; "-XML.xml", B161 &amp; "-XML"))</f>
        <v>ID-157-XML</v>
      </c>
      <c r="J161" s="46" t="s">
        <v>67</v>
      </c>
      <c r="K161" s="46" t="s">
        <v>67</v>
      </c>
      <c r="L161" s="46" t="s">
        <v>67</v>
      </c>
      <c r="M161" s="64" t="s">
        <v>446</v>
      </c>
      <c r="N161" s="47" t="s">
        <v>67</v>
      </c>
      <c r="O161" s="63" t="s">
        <v>447</v>
      </c>
      <c r="P161" s="66" t="s">
        <v>70</v>
      </c>
      <c r="Q161" s="48" t="s">
        <v>71</v>
      </c>
      <c r="R161" s="48" t="s">
        <v>72</v>
      </c>
      <c r="S161" s="48"/>
      <c r="T161" s="42"/>
      <c r="U161" s="74"/>
      <c r="V161" s="71"/>
    </row>
    <row r="162" spans="2:22">
      <c r="B162" s="42" t="str">
        <f>"ID-"&amp; ROW()-ROW(tbl_RAC_BPM_Detail[[#Headers],[ID]])</f>
        <v>ID-158</v>
      </c>
      <c r="C162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ISU-SD-ID-158</v>
      </c>
      <c r="D162" s="80" t="s">
        <v>64</v>
      </c>
      <c r="E162" s="80" t="s">
        <v>65</v>
      </c>
      <c r="F162" s="52" t="s">
        <v>448</v>
      </c>
      <c r="G162" s="45" t="str">
        <f t="shared" si="8"/>
        <v>ID-158-PDF</v>
      </c>
      <c r="H162" s="45" t="str">
        <f t="shared" si="9"/>
        <v>ID-158-FA</v>
      </c>
      <c r="I162" s="45" t="str">
        <f t="shared" ref="I162:I196" si="12">IF(OR(M162="n/a", M162=""), "n/a", HYPERLINK("20 RefXML\" &amp; B162 &amp; "-XML.xml", B162 &amp; "-XML"))</f>
        <v>ID-158-XML</v>
      </c>
      <c r="J162" s="45" t="s">
        <v>449</v>
      </c>
      <c r="K162" s="46" t="s">
        <v>67</v>
      </c>
      <c r="L162" s="46" t="s">
        <v>67</v>
      </c>
      <c r="M162" s="64" t="s">
        <v>446</v>
      </c>
      <c r="N162" s="47" t="s">
        <v>67</v>
      </c>
      <c r="O162" s="48" t="s">
        <v>450</v>
      </c>
      <c r="P162" s="66" t="s">
        <v>70</v>
      </c>
      <c r="Q162" s="48" t="s">
        <v>71</v>
      </c>
      <c r="R162" s="48" t="s">
        <v>72</v>
      </c>
      <c r="S162" s="48"/>
      <c r="T162" s="42"/>
      <c r="U162" s="74"/>
      <c r="V162" s="71"/>
    </row>
    <row r="163" spans="2:22">
      <c r="B163" s="42" t="str">
        <f>"ID-"&amp; ROW()-ROW(tbl_RAC_BPM_Detail[[#Headers],[ID]])</f>
        <v>ID-159</v>
      </c>
      <c r="C163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ISU-BI-ID-159</v>
      </c>
      <c r="D163" s="80" t="s">
        <v>64</v>
      </c>
      <c r="E163" s="80" t="s">
        <v>75</v>
      </c>
      <c r="F163" s="60" t="s">
        <v>451</v>
      </c>
      <c r="G163" s="45" t="str">
        <f t="shared" si="8"/>
        <v>ID-159-PDF</v>
      </c>
      <c r="H163" s="46" t="str">
        <f t="shared" si="9"/>
        <v>n/a</v>
      </c>
      <c r="I163" s="45" t="str">
        <f t="shared" si="12"/>
        <v>ID-159-XML</v>
      </c>
      <c r="J163" s="46" t="s">
        <v>67</v>
      </c>
      <c r="K163" s="46" t="s">
        <v>67</v>
      </c>
      <c r="L163" s="46" t="s">
        <v>67</v>
      </c>
      <c r="M163" s="64" t="s">
        <v>443</v>
      </c>
      <c r="N163" s="47" t="s">
        <v>67</v>
      </c>
      <c r="O163" s="48" t="s">
        <v>452</v>
      </c>
      <c r="P163" s="66" t="s">
        <v>70</v>
      </c>
      <c r="Q163" s="48" t="s">
        <v>71</v>
      </c>
      <c r="R163" s="48" t="s">
        <v>72</v>
      </c>
      <c r="S163" s="48"/>
      <c r="T163" s="42"/>
      <c r="U163" s="74"/>
      <c r="V163" s="71"/>
    </row>
    <row r="164" spans="2:22">
      <c r="B164" s="42" t="str">
        <f>"ID-"&amp; ROW()-ROW(tbl_RAC_BPM_Detail[[#Headers],[ID]])</f>
        <v>ID-160</v>
      </c>
      <c r="C164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ISU-BI-ID-160</v>
      </c>
      <c r="D164" s="80" t="s">
        <v>64</v>
      </c>
      <c r="E164" s="80" t="s">
        <v>75</v>
      </c>
      <c r="F164" s="60" t="s">
        <v>453</v>
      </c>
      <c r="G164" s="45" t="str">
        <f t="shared" si="8"/>
        <v>ID-160-PDF</v>
      </c>
      <c r="H164" s="46" t="str">
        <f t="shared" si="9"/>
        <v>n/a</v>
      </c>
      <c r="I164" s="45" t="str">
        <f t="shared" si="12"/>
        <v>ID-160-XML</v>
      </c>
      <c r="J164" s="46" t="s">
        <v>67</v>
      </c>
      <c r="K164" s="46" t="s">
        <v>67</v>
      </c>
      <c r="L164" s="46" t="s">
        <v>67</v>
      </c>
      <c r="M164" s="64" t="s">
        <v>443</v>
      </c>
      <c r="N164" s="47" t="s">
        <v>67</v>
      </c>
      <c r="O164" s="48" t="s">
        <v>454</v>
      </c>
      <c r="P164" s="66" t="s">
        <v>70</v>
      </c>
      <c r="Q164" s="48" t="s">
        <v>71</v>
      </c>
      <c r="R164" s="48" t="s">
        <v>72</v>
      </c>
      <c r="S164" s="48"/>
      <c r="T164" s="42"/>
      <c r="U164" s="74"/>
      <c r="V164" s="71"/>
    </row>
    <row r="165" spans="2:22">
      <c r="B165" s="42" t="str">
        <f>"ID-"&amp; ROW()-ROW(tbl_RAC_BPM_Detail[[#Headers],[ID]])</f>
        <v>ID-161</v>
      </c>
      <c r="C165" s="48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ISU-BI-ID-161</v>
      </c>
      <c r="D165" s="80" t="s">
        <v>64</v>
      </c>
      <c r="E165" s="80" t="s">
        <v>75</v>
      </c>
      <c r="F165" s="60" t="s">
        <v>455</v>
      </c>
      <c r="G165" s="45" t="str">
        <f t="shared" si="8"/>
        <v>ID-161-PDF</v>
      </c>
      <c r="H165" s="45" t="str">
        <f t="shared" si="9"/>
        <v>ID-161-FA</v>
      </c>
      <c r="I165" s="45" t="str">
        <f t="shared" si="12"/>
        <v>ID-161-XML</v>
      </c>
      <c r="J165" s="45" t="s">
        <v>456</v>
      </c>
      <c r="K165" s="46" t="s">
        <v>67</v>
      </c>
      <c r="L165" s="46" t="s">
        <v>67</v>
      </c>
      <c r="M165" s="64" t="s">
        <v>443</v>
      </c>
      <c r="N165" s="47" t="s">
        <v>67</v>
      </c>
      <c r="O165" s="48" t="s">
        <v>457</v>
      </c>
      <c r="P165" s="66" t="s">
        <v>70</v>
      </c>
      <c r="Q165" s="48" t="s">
        <v>71</v>
      </c>
      <c r="R165" s="48" t="s">
        <v>72</v>
      </c>
      <c r="S165" s="48"/>
      <c r="T165" s="42"/>
      <c r="U165" s="74"/>
      <c r="V165" s="71"/>
    </row>
    <row r="166" spans="2:22">
      <c r="B166" s="51" t="str">
        <f>"ID-"&amp; ROW()-ROW(tbl_RAC_BPM_Detail[[#Headers],[ID]])</f>
        <v>ID-162</v>
      </c>
      <c r="C166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ISU-BI-ID-162</v>
      </c>
      <c r="D166" s="80" t="s">
        <v>64</v>
      </c>
      <c r="E166" s="80" t="s">
        <v>75</v>
      </c>
      <c r="F166" s="60" t="s">
        <v>458</v>
      </c>
      <c r="G166" s="45" t="str">
        <f t="shared" si="8"/>
        <v>ID-162-PDF</v>
      </c>
      <c r="H166" s="46" t="str">
        <f t="shared" si="9"/>
        <v>n/a</v>
      </c>
      <c r="I166" s="45" t="str">
        <f t="shared" si="12"/>
        <v>ID-162-XML</v>
      </c>
      <c r="J166" s="46" t="s">
        <v>67</v>
      </c>
      <c r="K166" s="46" t="s">
        <v>67</v>
      </c>
      <c r="L166" s="46" t="s">
        <v>67</v>
      </c>
      <c r="M166" s="64" t="s">
        <v>443</v>
      </c>
      <c r="N166" s="47" t="s">
        <v>67</v>
      </c>
      <c r="O166" s="48" t="s">
        <v>459</v>
      </c>
      <c r="P166" s="66" t="s">
        <v>70</v>
      </c>
      <c r="Q166" s="48" t="s">
        <v>71</v>
      </c>
      <c r="R166" s="48" t="s">
        <v>72</v>
      </c>
      <c r="S166" s="53"/>
      <c r="T166" s="51"/>
      <c r="U166" s="75"/>
      <c r="V166" s="72"/>
    </row>
    <row r="167" spans="2:22" ht="15" customHeight="1">
      <c r="B167" s="51" t="str">
        <f>"ID-"&amp; ROW()-ROW(tbl_RAC_BPM_Detail[[#Headers],[ID]])</f>
        <v>ID-163</v>
      </c>
      <c r="C167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ISU-BI-ID-163</v>
      </c>
      <c r="D167" s="80" t="s">
        <v>64</v>
      </c>
      <c r="E167" s="80" t="s">
        <v>75</v>
      </c>
      <c r="F167" s="60" t="s">
        <v>460</v>
      </c>
      <c r="G167" s="45" t="str">
        <f t="shared" si="8"/>
        <v>ID-163-PDF</v>
      </c>
      <c r="H167" s="45" t="str">
        <f t="shared" si="9"/>
        <v>ID-163-FA</v>
      </c>
      <c r="I167" s="45" t="str">
        <f t="shared" si="12"/>
        <v>ID-163-XML</v>
      </c>
      <c r="J167" s="45" t="s">
        <v>461</v>
      </c>
      <c r="K167" s="46" t="s">
        <v>67</v>
      </c>
      <c r="L167" s="46" t="s">
        <v>67</v>
      </c>
      <c r="M167" s="64" t="s">
        <v>443</v>
      </c>
      <c r="N167" s="47" t="s">
        <v>67</v>
      </c>
      <c r="O167" s="48" t="s">
        <v>457</v>
      </c>
      <c r="P167" s="66" t="s">
        <v>70</v>
      </c>
      <c r="Q167" s="48" t="s">
        <v>71</v>
      </c>
      <c r="R167" s="48" t="s">
        <v>72</v>
      </c>
      <c r="S167" s="53"/>
      <c r="T167" s="51"/>
      <c r="U167" s="75"/>
      <c r="V167" s="72"/>
    </row>
    <row r="168" spans="2:22" ht="15" customHeight="1">
      <c r="B168" s="51" t="str">
        <f>"ID-"&amp; ROW()-ROW(tbl_RAC_BPM_Detail[[#Headers],[ID]])</f>
        <v>ID-164</v>
      </c>
      <c r="C168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ISU-BI-ID-164</v>
      </c>
      <c r="D168" s="80" t="s">
        <v>64</v>
      </c>
      <c r="E168" s="80" t="s">
        <v>75</v>
      </c>
      <c r="F168" s="60" t="s">
        <v>462</v>
      </c>
      <c r="G168" s="45" t="str">
        <f t="shared" si="8"/>
        <v>ID-164-PDF</v>
      </c>
      <c r="H168" s="45" t="str">
        <f t="shared" si="9"/>
        <v>ID-164-FA</v>
      </c>
      <c r="I168" s="45" t="str">
        <f t="shared" si="12"/>
        <v>ID-164-XML</v>
      </c>
      <c r="J168" s="45" t="s">
        <v>463</v>
      </c>
      <c r="K168" s="46" t="s">
        <v>67</v>
      </c>
      <c r="L168" s="46" t="s">
        <v>67</v>
      </c>
      <c r="M168" s="64" t="s">
        <v>443</v>
      </c>
      <c r="N168" s="47" t="s">
        <v>67</v>
      </c>
      <c r="O168" s="48" t="s">
        <v>464</v>
      </c>
      <c r="P168" s="66" t="s">
        <v>70</v>
      </c>
      <c r="Q168" s="48" t="s">
        <v>71</v>
      </c>
      <c r="R168" s="48" t="s">
        <v>72</v>
      </c>
      <c r="S168" s="53"/>
      <c r="T168" s="51"/>
      <c r="U168" s="75"/>
      <c r="V168" s="72"/>
    </row>
    <row r="169" spans="2:22">
      <c r="B169" s="51" t="str">
        <f>"ID-"&amp; ROW()-ROW(tbl_RAC_BPM_Detail[[#Headers],[ID]])</f>
        <v>ID-165</v>
      </c>
      <c r="C169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ISU-BI-ID-165</v>
      </c>
      <c r="D169" s="80" t="s">
        <v>64</v>
      </c>
      <c r="E169" s="80" t="s">
        <v>75</v>
      </c>
      <c r="F169" s="60" t="s">
        <v>465</v>
      </c>
      <c r="G169" s="45" t="str">
        <f t="shared" si="8"/>
        <v>ID-165-PDF</v>
      </c>
      <c r="H169" s="45" t="str">
        <f t="shared" si="9"/>
        <v>ID-165-FA</v>
      </c>
      <c r="I169" s="45" t="str">
        <f t="shared" si="12"/>
        <v>ID-165-XML</v>
      </c>
      <c r="J169" s="45" t="s">
        <v>466</v>
      </c>
      <c r="K169" s="46" t="s">
        <v>67</v>
      </c>
      <c r="L169" s="46" t="s">
        <v>67</v>
      </c>
      <c r="M169" s="64" t="s">
        <v>443</v>
      </c>
      <c r="N169" s="47" t="s">
        <v>67</v>
      </c>
      <c r="O169" s="48" t="s">
        <v>467</v>
      </c>
      <c r="P169" s="66" t="s">
        <v>70</v>
      </c>
      <c r="Q169" s="48" t="s">
        <v>71</v>
      </c>
      <c r="R169" s="48" t="s">
        <v>72</v>
      </c>
      <c r="S169" s="53"/>
      <c r="T169" s="51"/>
      <c r="U169" s="75"/>
      <c r="V169" s="72"/>
    </row>
    <row r="170" spans="2:22">
      <c r="B170" s="51" t="str">
        <f>"ID-"&amp; ROW()-ROW(tbl_RAC_BPM_Detail[[#Headers],[ID]])</f>
        <v>ID-166</v>
      </c>
      <c r="C170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ISU-BI-ID-166</v>
      </c>
      <c r="D170" s="80" t="s">
        <v>64</v>
      </c>
      <c r="E170" s="80" t="s">
        <v>75</v>
      </c>
      <c r="F170" s="60" t="s">
        <v>468</v>
      </c>
      <c r="G170" s="45" t="str">
        <f t="shared" si="8"/>
        <v>ID-166-PDF</v>
      </c>
      <c r="H170" s="45" t="str">
        <f t="shared" si="9"/>
        <v>ID-166-FA</v>
      </c>
      <c r="I170" s="45" t="str">
        <f t="shared" si="12"/>
        <v>ID-166-XML</v>
      </c>
      <c r="J170" s="45" t="s">
        <v>469</v>
      </c>
      <c r="K170" s="46" t="s">
        <v>67</v>
      </c>
      <c r="L170" s="46" t="s">
        <v>67</v>
      </c>
      <c r="M170" s="64" t="s">
        <v>443</v>
      </c>
      <c r="N170" s="47" t="s">
        <v>67</v>
      </c>
      <c r="O170" s="48" t="s">
        <v>470</v>
      </c>
      <c r="P170" s="66" t="s">
        <v>70</v>
      </c>
      <c r="Q170" s="48" t="s">
        <v>71</v>
      </c>
      <c r="R170" s="48" t="s">
        <v>72</v>
      </c>
      <c r="S170" s="53"/>
      <c r="T170" s="51"/>
      <c r="U170" s="75"/>
      <c r="V170" s="72"/>
    </row>
    <row r="171" spans="2:22">
      <c r="B171" s="51" t="str">
        <f>"ID-"&amp; ROW()-ROW(tbl_RAC_BPM_Detail[[#Headers],[ID]])</f>
        <v>ID-167</v>
      </c>
      <c r="C171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ISU-BI-ID-167</v>
      </c>
      <c r="D171" s="80" t="s">
        <v>64</v>
      </c>
      <c r="E171" s="80" t="s">
        <v>75</v>
      </c>
      <c r="F171" s="60" t="s">
        <v>471</v>
      </c>
      <c r="G171" s="45" t="str">
        <f t="shared" si="8"/>
        <v>ID-167-PDF</v>
      </c>
      <c r="H171" s="46" t="str">
        <f t="shared" si="9"/>
        <v>n/a</v>
      </c>
      <c r="I171" s="45" t="str">
        <f t="shared" si="12"/>
        <v>ID-167-XML</v>
      </c>
      <c r="J171" s="46" t="s">
        <v>67</v>
      </c>
      <c r="K171" s="46" t="s">
        <v>67</v>
      </c>
      <c r="L171" s="46" t="s">
        <v>67</v>
      </c>
      <c r="M171" s="64" t="s">
        <v>443</v>
      </c>
      <c r="N171" s="47" t="s">
        <v>67</v>
      </c>
      <c r="O171" s="48" t="s">
        <v>454</v>
      </c>
      <c r="P171" s="66" t="s">
        <v>70</v>
      </c>
      <c r="Q171" s="48" t="s">
        <v>71</v>
      </c>
      <c r="R171" s="48" t="s">
        <v>72</v>
      </c>
      <c r="S171" s="53"/>
      <c r="T171" s="51"/>
      <c r="U171" s="75"/>
      <c r="V171" s="72"/>
    </row>
    <row r="172" spans="2:22" ht="15" customHeight="1">
      <c r="B172" s="51" t="str">
        <f>"ID-"&amp; ROW()-ROW(tbl_RAC_BPM_Detail[[#Headers],[ID]])</f>
        <v>ID-168</v>
      </c>
      <c r="C172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ISU-BI-ID-168</v>
      </c>
      <c r="D172" s="80" t="s">
        <v>64</v>
      </c>
      <c r="E172" s="80" t="s">
        <v>75</v>
      </c>
      <c r="F172" s="60" t="s">
        <v>460</v>
      </c>
      <c r="G172" s="45" t="str">
        <f t="shared" si="8"/>
        <v>ID-168-PDF</v>
      </c>
      <c r="H172" s="45" t="str">
        <f t="shared" si="9"/>
        <v>ID-168-FA</v>
      </c>
      <c r="I172" s="45" t="str">
        <f t="shared" si="12"/>
        <v>ID-168-XML</v>
      </c>
      <c r="J172" s="45" t="s">
        <v>472</v>
      </c>
      <c r="K172" s="46" t="s">
        <v>67</v>
      </c>
      <c r="L172" s="46" t="s">
        <v>67</v>
      </c>
      <c r="M172" s="64" t="s">
        <v>443</v>
      </c>
      <c r="N172" s="47" t="s">
        <v>67</v>
      </c>
      <c r="O172" s="48" t="s">
        <v>457</v>
      </c>
      <c r="P172" s="66" t="s">
        <v>70</v>
      </c>
      <c r="Q172" s="48" t="s">
        <v>71</v>
      </c>
      <c r="R172" s="48" t="s">
        <v>72</v>
      </c>
      <c r="S172" s="53"/>
      <c r="T172" s="51"/>
      <c r="U172" s="75"/>
      <c r="V172" s="72"/>
    </row>
    <row r="173" spans="2:22" ht="15" customHeight="1">
      <c r="B173" s="51" t="str">
        <f>"ID-"&amp; ROW()-ROW(tbl_RAC_BPM_Detail[[#Headers],[ID]])</f>
        <v>ID-169</v>
      </c>
      <c r="C173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ISU-BI-ID-169</v>
      </c>
      <c r="D173" s="80" t="s">
        <v>64</v>
      </c>
      <c r="E173" s="80" t="s">
        <v>75</v>
      </c>
      <c r="F173" s="60" t="s">
        <v>473</v>
      </c>
      <c r="G173" s="45" t="str">
        <f t="shared" si="8"/>
        <v>ID-169-PDF</v>
      </c>
      <c r="H173" s="45" t="str">
        <f t="shared" si="9"/>
        <v>ID-169-FA</v>
      </c>
      <c r="I173" s="45" t="str">
        <f t="shared" si="12"/>
        <v>ID-169-XML</v>
      </c>
      <c r="J173" s="45" t="s">
        <v>474</v>
      </c>
      <c r="K173" s="46" t="s">
        <v>67</v>
      </c>
      <c r="L173" s="46" t="s">
        <v>67</v>
      </c>
      <c r="M173" s="64" t="s">
        <v>443</v>
      </c>
      <c r="N173" s="47" t="s">
        <v>67</v>
      </c>
      <c r="O173" s="48" t="s">
        <v>475</v>
      </c>
      <c r="P173" s="66" t="s">
        <v>70</v>
      </c>
      <c r="Q173" s="48" t="s">
        <v>71</v>
      </c>
      <c r="R173" s="48" t="s">
        <v>72</v>
      </c>
      <c r="S173" s="53"/>
      <c r="T173" s="51"/>
      <c r="U173" s="75"/>
      <c r="V173" s="72"/>
    </row>
    <row r="174" spans="2:22" ht="15" customHeight="1">
      <c r="B174" s="51" t="str">
        <f>"ID-"&amp; ROW()-ROW(tbl_RAC_BPM_Detail[[#Headers],[ID]])</f>
        <v>ID-170</v>
      </c>
      <c r="C174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ISU-BI-ID-170</v>
      </c>
      <c r="D174" s="80" t="s">
        <v>64</v>
      </c>
      <c r="E174" s="80" t="s">
        <v>75</v>
      </c>
      <c r="F174" s="60" t="s">
        <v>465</v>
      </c>
      <c r="G174" s="45" t="str">
        <f t="shared" si="8"/>
        <v>ID-170-PDF</v>
      </c>
      <c r="H174" s="45" t="str">
        <f t="shared" si="9"/>
        <v>ID-170-FA</v>
      </c>
      <c r="I174" s="45" t="str">
        <f t="shared" si="12"/>
        <v>ID-170-XML</v>
      </c>
      <c r="J174" s="45" t="s">
        <v>476</v>
      </c>
      <c r="K174" s="46" t="s">
        <v>67</v>
      </c>
      <c r="L174" s="46" t="s">
        <v>67</v>
      </c>
      <c r="M174" s="64" t="s">
        <v>443</v>
      </c>
      <c r="N174" s="47" t="s">
        <v>67</v>
      </c>
      <c r="O174" s="48" t="s">
        <v>467</v>
      </c>
      <c r="P174" s="66" t="s">
        <v>70</v>
      </c>
      <c r="Q174" s="48" t="s">
        <v>71</v>
      </c>
      <c r="R174" s="48" t="s">
        <v>72</v>
      </c>
      <c r="S174" s="53"/>
      <c r="T174" s="51"/>
      <c r="U174" s="75"/>
      <c r="V174" s="72"/>
    </row>
    <row r="175" spans="2:22" ht="15" customHeight="1">
      <c r="B175" s="51" t="str">
        <f>"ID-"&amp; ROW()-ROW(tbl_RAC_BPM_Detail[[#Headers],[ID]])</f>
        <v>ID-171</v>
      </c>
      <c r="C175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ISU-BI-ID-171</v>
      </c>
      <c r="D175" s="80" t="s">
        <v>64</v>
      </c>
      <c r="E175" s="80" t="s">
        <v>75</v>
      </c>
      <c r="F175" s="60" t="s">
        <v>477</v>
      </c>
      <c r="G175" s="45" t="str">
        <f t="shared" si="8"/>
        <v>ID-171-PDF</v>
      </c>
      <c r="H175" s="46" t="str">
        <f t="shared" si="9"/>
        <v>n/a</v>
      </c>
      <c r="I175" s="45" t="str">
        <f t="shared" si="12"/>
        <v>ID-171-XML</v>
      </c>
      <c r="J175" s="46" t="s">
        <v>67</v>
      </c>
      <c r="K175" s="46" t="s">
        <v>67</v>
      </c>
      <c r="L175" s="46" t="s">
        <v>67</v>
      </c>
      <c r="M175" s="64" t="s">
        <v>443</v>
      </c>
      <c r="N175" s="47" t="s">
        <v>67</v>
      </c>
      <c r="O175" s="48" t="s">
        <v>459</v>
      </c>
      <c r="P175" s="66" t="s">
        <v>70</v>
      </c>
      <c r="Q175" s="48" t="s">
        <v>71</v>
      </c>
      <c r="R175" s="48" t="s">
        <v>72</v>
      </c>
      <c r="S175" s="53"/>
      <c r="T175" s="51"/>
      <c r="U175" s="75"/>
      <c r="V175" s="72"/>
    </row>
    <row r="176" spans="2:22" ht="15" customHeight="1">
      <c r="B176" s="51" t="str">
        <f>"ID-"&amp; ROW()-ROW(tbl_RAC_BPM_Detail[[#Headers],[ID]])</f>
        <v>ID-172</v>
      </c>
      <c r="C176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ISU-BI-ID-172</v>
      </c>
      <c r="D176" s="80" t="s">
        <v>64</v>
      </c>
      <c r="E176" s="80" t="s">
        <v>75</v>
      </c>
      <c r="F176" s="60" t="s">
        <v>478</v>
      </c>
      <c r="G176" s="45" t="str">
        <f t="shared" si="8"/>
        <v>ID-172-PDF</v>
      </c>
      <c r="H176" s="46" t="str">
        <f t="shared" si="9"/>
        <v>n/a</v>
      </c>
      <c r="I176" s="45" t="str">
        <f t="shared" si="12"/>
        <v>ID-172-XML</v>
      </c>
      <c r="J176" s="46" t="s">
        <v>67</v>
      </c>
      <c r="K176" s="46" t="s">
        <v>67</v>
      </c>
      <c r="L176" s="46" t="s">
        <v>67</v>
      </c>
      <c r="M176" s="64" t="s">
        <v>443</v>
      </c>
      <c r="N176" s="47" t="s">
        <v>67</v>
      </c>
      <c r="O176" s="48" t="s">
        <v>454</v>
      </c>
      <c r="P176" s="66" t="s">
        <v>70</v>
      </c>
      <c r="Q176" s="48" t="s">
        <v>71</v>
      </c>
      <c r="R176" s="48" t="s">
        <v>72</v>
      </c>
      <c r="S176" s="53"/>
      <c r="T176" s="51"/>
      <c r="U176" s="75"/>
      <c r="V176" s="72"/>
    </row>
    <row r="177" spans="2:22" ht="15" customHeight="1">
      <c r="B177" s="51" t="str">
        <f>"ID-"&amp; ROW()-ROW(tbl_RAC_BPM_Detail[[#Headers],[ID]])</f>
        <v>ID-173</v>
      </c>
      <c r="C177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ISU-BI-ID-173</v>
      </c>
      <c r="D177" s="80" t="s">
        <v>64</v>
      </c>
      <c r="E177" s="80" t="s">
        <v>75</v>
      </c>
      <c r="F177" s="60" t="s">
        <v>479</v>
      </c>
      <c r="G177" s="45" t="str">
        <f t="shared" si="8"/>
        <v>ID-173-PDF</v>
      </c>
      <c r="H177" s="46" t="str">
        <f t="shared" si="9"/>
        <v>n/a</v>
      </c>
      <c r="I177" s="45" t="str">
        <f t="shared" si="12"/>
        <v>ID-173-XML</v>
      </c>
      <c r="J177" s="46" t="s">
        <v>67</v>
      </c>
      <c r="K177" s="46" t="s">
        <v>67</v>
      </c>
      <c r="L177" s="46" t="s">
        <v>67</v>
      </c>
      <c r="M177" s="64" t="s">
        <v>443</v>
      </c>
      <c r="N177" s="47" t="s">
        <v>67</v>
      </c>
      <c r="O177" s="48" t="s">
        <v>480</v>
      </c>
      <c r="P177" s="66" t="s">
        <v>70</v>
      </c>
      <c r="Q177" s="48" t="s">
        <v>71</v>
      </c>
      <c r="R177" s="48" t="s">
        <v>72</v>
      </c>
      <c r="S177" s="53"/>
      <c r="T177" s="51"/>
      <c r="U177" s="75"/>
      <c r="V177" s="72"/>
    </row>
    <row r="178" spans="2:22">
      <c r="B178" s="51" t="str">
        <f>"ID-"&amp; ROW()-ROW(tbl_RAC_BPM_Detail[[#Headers],[ID]])</f>
        <v>ID-174</v>
      </c>
      <c r="C178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ISU-BI-ID-174</v>
      </c>
      <c r="D178" s="80" t="s">
        <v>64</v>
      </c>
      <c r="E178" s="80" t="s">
        <v>75</v>
      </c>
      <c r="F178" s="61" t="s">
        <v>481</v>
      </c>
      <c r="G178" s="45" t="str">
        <f t="shared" si="8"/>
        <v>ID-174-PDF</v>
      </c>
      <c r="H178" s="45" t="str">
        <f t="shared" si="9"/>
        <v>ID-174-FA</v>
      </c>
      <c r="I178" s="45" t="str">
        <f t="shared" si="12"/>
        <v>ID-174-XML</v>
      </c>
      <c r="J178" s="45" t="s">
        <v>482</v>
      </c>
      <c r="K178" s="46" t="s">
        <v>67</v>
      </c>
      <c r="L178" s="46" t="s">
        <v>67</v>
      </c>
      <c r="M178" s="64" t="s">
        <v>443</v>
      </c>
      <c r="N178" s="47" t="s">
        <v>67</v>
      </c>
      <c r="O178" s="62" t="s">
        <v>483</v>
      </c>
      <c r="P178" s="66" t="s">
        <v>70</v>
      </c>
      <c r="Q178" s="48" t="s">
        <v>71</v>
      </c>
      <c r="R178" s="48" t="s">
        <v>72</v>
      </c>
      <c r="S178" s="53"/>
      <c r="T178" s="51"/>
      <c r="U178" s="75"/>
      <c r="V178" s="72"/>
    </row>
    <row r="179" spans="2:22">
      <c r="B179" s="51" t="str">
        <f>"ID-"&amp; ROW()-ROW(tbl_RAC_BPM_Detail[[#Headers],[ID]])</f>
        <v>ID-175</v>
      </c>
      <c r="C179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ISU-BI-ID-175</v>
      </c>
      <c r="D179" s="80" t="s">
        <v>64</v>
      </c>
      <c r="E179" s="80" t="s">
        <v>75</v>
      </c>
      <c r="F179" s="61" t="s">
        <v>484</v>
      </c>
      <c r="G179" s="45" t="str">
        <f t="shared" si="8"/>
        <v>ID-175-PDF</v>
      </c>
      <c r="H179" s="45" t="str">
        <f t="shared" si="9"/>
        <v>ID-175-FA</v>
      </c>
      <c r="I179" s="45" t="str">
        <f t="shared" si="12"/>
        <v>ID-175-XML</v>
      </c>
      <c r="J179" s="45" t="s">
        <v>485</v>
      </c>
      <c r="K179" s="46" t="s">
        <v>67</v>
      </c>
      <c r="L179" s="46" t="s">
        <v>67</v>
      </c>
      <c r="M179" s="64" t="s">
        <v>443</v>
      </c>
      <c r="N179" s="47" t="s">
        <v>67</v>
      </c>
      <c r="O179" s="48" t="s">
        <v>475</v>
      </c>
      <c r="P179" s="66" t="s">
        <v>70</v>
      </c>
      <c r="Q179" s="48" t="s">
        <v>71</v>
      </c>
      <c r="R179" s="48" t="s">
        <v>72</v>
      </c>
      <c r="S179" s="53"/>
      <c r="T179" s="51"/>
      <c r="U179" s="75"/>
      <c r="V179" s="72"/>
    </row>
    <row r="180" spans="2:22">
      <c r="B180" s="51" t="str">
        <f>"ID-"&amp; ROW()-ROW(tbl_RAC_BPM_Detail[[#Headers],[ID]])</f>
        <v>ID-176</v>
      </c>
      <c r="C180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ISU-BI-ID-176</v>
      </c>
      <c r="D180" s="80" t="s">
        <v>64</v>
      </c>
      <c r="E180" s="80" t="s">
        <v>75</v>
      </c>
      <c r="F180" s="61" t="s">
        <v>481</v>
      </c>
      <c r="G180" s="45" t="str">
        <f t="shared" si="8"/>
        <v>ID-176-PDF</v>
      </c>
      <c r="H180" s="45" t="str">
        <f t="shared" si="9"/>
        <v>ID-176-FA</v>
      </c>
      <c r="I180" s="45" t="str">
        <f t="shared" si="12"/>
        <v>ID-176-XML</v>
      </c>
      <c r="J180" s="45" t="s">
        <v>486</v>
      </c>
      <c r="K180" s="46" t="s">
        <v>67</v>
      </c>
      <c r="L180" s="46" t="s">
        <v>67</v>
      </c>
      <c r="M180" s="64" t="s">
        <v>443</v>
      </c>
      <c r="N180" s="47" t="s">
        <v>67</v>
      </c>
      <c r="O180" s="48" t="s">
        <v>487</v>
      </c>
      <c r="P180" s="66" t="s">
        <v>70</v>
      </c>
      <c r="Q180" s="48" t="s">
        <v>71</v>
      </c>
      <c r="R180" s="48" t="s">
        <v>72</v>
      </c>
      <c r="S180" s="53"/>
      <c r="T180" s="51"/>
      <c r="U180" s="75"/>
      <c r="V180" s="72"/>
    </row>
    <row r="181" spans="2:22">
      <c r="B181" s="51" t="str">
        <f>"ID-"&amp; ROW()-ROW(tbl_RAC_BPM_Detail[[#Headers],[ID]])</f>
        <v>ID-177</v>
      </c>
      <c r="C181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ISU-BI-ID-177</v>
      </c>
      <c r="D181" s="80" t="s">
        <v>64</v>
      </c>
      <c r="E181" s="80" t="s">
        <v>75</v>
      </c>
      <c r="F181" s="61" t="s">
        <v>488</v>
      </c>
      <c r="G181" s="45" t="str">
        <f t="shared" si="8"/>
        <v>ID-177-PDF</v>
      </c>
      <c r="H181" s="45" t="str">
        <f t="shared" si="9"/>
        <v>ID-177-FA</v>
      </c>
      <c r="I181" s="45" t="str">
        <f t="shared" si="12"/>
        <v>ID-177-XML</v>
      </c>
      <c r="J181" s="45" t="s">
        <v>489</v>
      </c>
      <c r="K181" s="46" t="s">
        <v>67</v>
      </c>
      <c r="L181" s="46" t="s">
        <v>67</v>
      </c>
      <c r="M181" s="64" t="s">
        <v>443</v>
      </c>
      <c r="N181" s="47" t="s">
        <v>67</v>
      </c>
      <c r="O181" s="48" t="s">
        <v>475</v>
      </c>
      <c r="P181" s="66" t="s">
        <v>70</v>
      </c>
      <c r="Q181" s="48" t="s">
        <v>71</v>
      </c>
      <c r="R181" s="48" t="s">
        <v>72</v>
      </c>
      <c r="S181" s="53"/>
      <c r="T181" s="51"/>
      <c r="U181" s="75"/>
      <c r="V181" s="72"/>
    </row>
    <row r="182" spans="2:22">
      <c r="B182" s="51" t="str">
        <f>"ID-"&amp; ROW()-ROW(tbl_RAC_BPM_Detail[[#Headers],[ID]])</f>
        <v>ID-178</v>
      </c>
      <c r="C182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ISU-BI-ID-178</v>
      </c>
      <c r="D182" s="80" t="s">
        <v>64</v>
      </c>
      <c r="E182" s="80" t="s">
        <v>75</v>
      </c>
      <c r="F182" s="61" t="s">
        <v>488</v>
      </c>
      <c r="G182" s="45" t="str">
        <f t="shared" si="8"/>
        <v>ID-178-PDF</v>
      </c>
      <c r="H182" s="45" t="str">
        <f t="shared" si="9"/>
        <v>ID-178-FA</v>
      </c>
      <c r="I182" s="45" t="str">
        <f t="shared" si="12"/>
        <v>ID-178-XML</v>
      </c>
      <c r="J182" s="45" t="s">
        <v>490</v>
      </c>
      <c r="K182" s="46" t="s">
        <v>67</v>
      </c>
      <c r="L182" s="46" t="s">
        <v>67</v>
      </c>
      <c r="M182" s="64" t="s">
        <v>443</v>
      </c>
      <c r="N182" s="47" t="s">
        <v>67</v>
      </c>
      <c r="O182" s="48" t="s">
        <v>491</v>
      </c>
      <c r="P182" s="66" t="s">
        <v>70</v>
      </c>
      <c r="Q182" s="48" t="s">
        <v>71</v>
      </c>
      <c r="R182" s="48" t="s">
        <v>72</v>
      </c>
      <c r="S182" s="53"/>
      <c r="T182" s="51"/>
      <c r="U182" s="75"/>
      <c r="V182" s="72"/>
    </row>
    <row r="183" spans="2:22">
      <c r="B183" s="51" t="str">
        <f>"ID-"&amp; ROW()-ROW(tbl_RAC_BPM_Detail[[#Headers],[ID]])</f>
        <v>ID-179</v>
      </c>
      <c r="C183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ISU-BI-ID-179</v>
      </c>
      <c r="D183" s="80" t="s">
        <v>64</v>
      </c>
      <c r="E183" s="80" t="s">
        <v>75</v>
      </c>
      <c r="F183" s="61" t="s">
        <v>488</v>
      </c>
      <c r="G183" s="45" t="str">
        <f t="shared" si="8"/>
        <v>ID-179-PDF</v>
      </c>
      <c r="H183" s="45" t="str">
        <f t="shared" si="9"/>
        <v>ID-179-FA</v>
      </c>
      <c r="I183" s="45" t="str">
        <f t="shared" si="12"/>
        <v>ID-179-XML</v>
      </c>
      <c r="J183" s="45" t="s">
        <v>492</v>
      </c>
      <c r="K183" s="46" t="s">
        <v>67</v>
      </c>
      <c r="L183" s="46" t="s">
        <v>67</v>
      </c>
      <c r="M183" s="64" t="s">
        <v>443</v>
      </c>
      <c r="N183" s="47" t="s">
        <v>67</v>
      </c>
      <c r="O183" s="48" t="s">
        <v>475</v>
      </c>
      <c r="P183" s="66" t="s">
        <v>70</v>
      </c>
      <c r="Q183" s="48" t="s">
        <v>71</v>
      </c>
      <c r="R183" s="48" t="s">
        <v>72</v>
      </c>
      <c r="S183" s="53"/>
      <c r="T183" s="51"/>
      <c r="U183" s="75"/>
      <c r="V183" s="72"/>
    </row>
    <row r="184" spans="2:22">
      <c r="B184" s="51" t="str">
        <f>"ID-"&amp; ROW()-ROW(tbl_RAC_BPM_Detail[[#Headers],[ID]])</f>
        <v>ID-180</v>
      </c>
      <c r="C184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ISU-BI-ID-180</v>
      </c>
      <c r="D184" s="80" t="s">
        <v>64</v>
      </c>
      <c r="E184" s="80" t="s">
        <v>75</v>
      </c>
      <c r="F184" s="61" t="s">
        <v>488</v>
      </c>
      <c r="G184" s="45" t="str">
        <f t="shared" si="8"/>
        <v>ID-180-PDF</v>
      </c>
      <c r="H184" s="45" t="str">
        <f t="shared" si="9"/>
        <v>ID-180-FA</v>
      </c>
      <c r="I184" s="45" t="str">
        <f t="shared" si="12"/>
        <v>ID-180-XML</v>
      </c>
      <c r="J184" s="45" t="s">
        <v>493</v>
      </c>
      <c r="K184" s="46" t="s">
        <v>67</v>
      </c>
      <c r="L184" s="46" t="s">
        <v>67</v>
      </c>
      <c r="M184" s="64" t="s">
        <v>443</v>
      </c>
      <c r="N184" s="47" t="s">
        <v>67</v>
      </c>
      <c r="O184" s="48" t="s">
        <v>494</v>
      </c>
      <c r="P184" s="66" t="s">
        <v>70</v>
      </c>
      <c r="Q184" s="48" t="s">
        <v>71</v>
      </c>
      <c r="R184" s="48" t="s">
        <v>72</v>
      </c>
      <c r="S184" s="53"/>
      <c r="T184" s="51"/>
      <c r="U184" s="75"/>
      <c r="V184" s="72"/>
    </row>
    <row r="185" spans="2:22">
      <c r="B185" s="51" t="str">
        <f>"ID-"&amp; ROW()-ROW(tbl_RAC_BPM_Detail[[#Headers],[ID]])</f>
        <v>ID-181</v>
      </c>
      <c r="C185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ISU-BI-ID-181</v>
      </c>
      <c r="D185" s="80" t="s">
        <v>64</v>
      </c>
      <c r="E185" s="80" t="s">
        <v>75</v>
      </c>
      <c r="F185" s="61" t="s">
        <v>495</v>
      </c>
      <c r="G185" s="45" t="str">
        <f t="shared" si="8"/>
        <v>ID-181-PDF</v>
      </c>
      <c r="H185" s="45" t="str">
        <f t="shared" si="9"/>
        <v>ID-181-FA</v>
      </c>
      <c r="I185" s="45" t="str">
        <f t="shared" si="12"/>
        <v>ID-181-XML</v>
      </c>
      <c r="J185" s="45" t="s">
        <v>496</v>
      </c>
      <c r="K185" s="46" t="s">
        <v>67</v>
      </c>
      <c r="L185" s="46" t="s">
        <v>67</v>
      </c>
      <c r="M185" s="64" t="s">
        <v>443</v>
      </c>
      <c r="N185" s="47" t="s">
        <v>67</v>
      </c>
      <c r="O185" s="48" t="s">
        <v>497</v>
      </c>
      <c r="P185" s="66" t="s">
        <v>70</v>
      </c>
      <c r="Q185" s="48" t="s">
        <v>71</v>
      </c>
      <c r="R185" s="48" t="s">
        <v>72</v>
      </c>
      <c r="S185" s="53"/>
      <c r="T185" s="51"/>
      <c r="U185" s="75"/>
      <c r="V185" s="72"/>
    </row>
    <row r="186" spans="2:22">
      <c r="B186" s="51" t="str">
        <f>"ID-"&amp; ROW()-ROW(tbl_RAC_BPM_Detail[[#Headers],[ID]])</f>
        <v>ID-182</v>
      </c>
      <c r="C186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ISU-BI-ID-182</v>
      </c>
      <c r="D186" s="80" t="s">
        <v>64</v>
      </c>
      <c r="E186" s="80" t="s">
        <v>75</v>
      </c>
      <c r="F186" s="61" t="s">
        <v>481</v>
      </c>
      <c r="G186" s="45" t="str">
        <f t="shared" si="8"/>
        <v>ID-182-PDF</v>
      </c>
      <c r="H186" s="45" t="str">
        <f t="shared" si="9"/>
        <v>ID-182-FA</v>
      </c>
      <c r="I186" s="45" t="str">
        <f t="shared" si="12"/>
        <v>ID-182-XML</v>
      </c>
      <c r="J186" s="45" t="s">
        <v>498</v>
      </c>
      <c r="K186" s="46" t="s">
        <v>67</v>
      </c>
      <c r="L186" s="46" t="s">
        <v>67</v>
      </c>
      <c r="M186" s="64" t="s">
        <v>499</v>
      </c>
      <c r="N186" s="47" t="s">
        <v>67</v>
      </c>
      <c r="O186" s="48" t="s">
        <v>500</v>
      </c>
      <c r="P186" s="66" t="s">
        <v>70</v>
      </c>
      <c r="Q186" s="48" t="s">
        <v>71</v>
      </c>
      <c r="R186" s="48" t="s">
        <v>72</v>
      </c>
      <c r="S186" s="53"/>
      <c r="T186" s="51"/>
      <c r="U186" s="75"/>
      <c r="V186" s="72"/>
    </row>
    <row r="187" spans="2:22">
      <c r="B187" s="51" t="str">
        <f>"ID-"&amp; ROW()-ROW(tbl_RAC_BPM_Detail[[#Headers],[ID]])</f>
        <v>ID-183</v>
      </c>
      <c r="C187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ISU-BI-ID-183</v>
      </c>
      <c r="D187" s="80" t="s">
        <v>64</v>
      </c>
      <c r="E187" s="80" t="s">
        <v>75</v>
      </c>
      <c r="F187" s="61" t="s">
        <v>481</v>
      </c>
      <c r="G187" s="45" t="str">
        <f t="shared" si="8"/>
        <v>ID-183-PDF</v>
      </c>
      <c r="H187" s="45" t="str">
        <f t="shared" si="9"/>
        <v>ID-183-FA</v>
      </c>
      <c r="I187" s="45" t="str">
        <f t="shared" si="12"/>
        <v>ID-183-XML</v>
      </c>
      <c r="J187" s="45" t="s">
        <v>501</v>
      </c>
      <c r="K187" s="46" t="s">
        <v>67</v>
      </c>
      <c r="L187" s="46" t="s">
        <v>67</v>
      </c>
      <c r="M187" s="64" t="s">
        <v>443</v>
      </c>
      <c r="N187" s="47" t="s">
        <v>67</v>
      </c>
      <c r="O187" s="48" t="s">
        <v>502</v>
      </c>
      <c r="P187" s="66" t="s">
        <v>70</v>
      </c>
      <c r="Q187" s="48" t="s">
        <v>71</v>
      </c>
      <c r="R187" s="48" t="s">
        <v>72</v>
      </c>
      <c r="S187" s="53"/>
      <c r="T187" s="51"/>
      <c r="U187" s="75"/>
      <c r="V187" s="72"/>
    </row>
    <row r="188" spans="2:22">
      <c r="B188" s="51" t="str">
        <f>"ID-"&amp; ROW()-ROW(tbl_RAC_BPM_Detail[[#Headers],[ID]])</f>
        <v>ID-184</v>
      </c>
      <c r="C188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ISU-BI-ID-184</v>
      </c>
      <c r="D188" s="80" t="s">
        <v>64</v>
      </c>
      <c r="E188" s="80" t="s">
        <v>75</v>
      </c>
      <c r="F188" s="61" t="s">
        <v>481</v>
      </c>
      <c r="G188" s="45" t="str">
        <f t="shared" si="8"/>
        <v>ID-184-PDF</v>
      </c>
      <c r="H188" s="45" t="str">
        <f t="shared" si="9"/>
        <v>ID-184-FA</v>
      </c>
      <c r="I188" s="45" t="str">
        <f t="shared" si="12"/>
        <v>ID-184-XML</v>
      </c>
      <c r="J188" s="45" t="s">
        <v>503</v>
      </c>
      <c r="K188" s="46" t="s">
        <v>67</v>
      </c>
      <c r="L188" s="46" t="s">
        <v>67</v>
      </c>
      <c r="M188" s="64" t="s">
        <v>443</v>
      </c>
      <c r="N188" s="47" t="s">
        <v>67</v>
      </c>
      <c r="O188" s="48" t="s">
        <v>475</v>
      </c>
      <c r="P188" s="66" t="s">
        <v>70</v>
      </c>
      <c r="Q188" s="48" t="s">
        <v>71</v>
      </c>
      <c r="R188" s="48" t="s">
        <v>72</v>
      </c>
      <c r="S188" s="53"/>
      <c r="T188" s="51"/>
      <c r="U188" s="75"/>
      <c r="V188" s="72"/>
    </row>
    <row r="189" spans="2:22">
      <c r="B189" s="51" t="str">
        <f>"ID-"&amp; ROW()-ROW(tbl_RAC_BPM_Detail[[#Headers],[ID]])</f>
        <v>ID-185</v>
      </c>
      <c r="C189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ISU-BI-ID-185</v>
      </c>
      <c r="D189" s="80" t="s">
        <v>64</v>
      </c>
      <c r="E189" s="80" t="s">
        <v>75</v>
      </c>
      <c r="F189" s="61" t="s">
        <v>481</v>
      </c>
      <c r="G189" s="45" t="str">
        <f t="shared" si="8"/>
        <v>ID-185-PDF</v>
      </c>
      <c r="H189" s="45" t="str">
        <f t="shared" si="9"/>
        <v>ID-185-FA</v>
      </c>
      <c r="I189" s="45" t="str">
        <f t="shared" si="12"/>
        <v>ID-185-XML</v>
      </c>
      <c r="J189" s="45" t="s">
        <v>504</v>
      </c>
      <c r="K189" s="46" t="s">
        <v>67</v>
      </c>
      <c r="L189" s="46" t="s">
        <v>67</v>
      </c>
      <c r="M189" s="64" t="s">
        <v>443</v>
      </c>
      <c r="N189" s="47" t="s">
        <v>67</v>
      </c>
      <c r="O189" s="48" t="s">
        <v>450</v>
      </c>
      <c r="P189" s="66" t="s">
        <v>70</v>
      </c>
      <c r="Q189" s="48" t="s">
        <v>71</v>
      </c>
      <c r="R189" s="48" t="s">
        <v>72</v>
      </c>
      <c r="S189" s="53"/>
      <c r="T189" s="51"/>
      <c r="U189" s="75"/>
      <c r="V189" s="72"/>
    </row>
    <row r="190" spans="2:22">
      <c r="B190" s="51" t="str">
        <f>"ID-"&amp; ROW()-ROW(tbl_RAC_BPM_Detail[[#Headers],[ID]])</f>
        <v>ID-186</v>
      </c>
      <c r="C190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ISU-BI-ID-186</v>
      </c>
      <c r="D190" s="80" t="s">
        <v>64</v>
      </c>
      <c r="E190" s="80" t="s">
        <v>75</v>
      </c>
      <c r="F190" s="61" t="s">
        <v>495</v>
      </c>
      <c r="G190" s="45" t="str">
        <f t="shared" si="8"/>
        <v>ID-186-PDF</v>
      </c>
      <c r="H190" s="45" t="str">
        <f t="shared" si="9"/>
        <v>ID-186-FA</v>
      </c>
      <c r="I190" s="45" t="str">
        <f t="shared" si="12"/>
        <v>ID-186-XML</v>
      </c>
      <c r="J190" s="45" t="s">
        <v>505</v>
      </c>
      <c r="K190" s="46" t="s">
        <v>67</v>
      </c>
      <c r="L190" s="46" t="s">
        <v>67</v>
      </c>
      <c r="M190" s="64" t="s">
        <v>443</v>
      </c>
      <c r="N190" s="47" t="s">
        <v>67</v>
      </c>
      <c r="O190" s="48" t="s">
        <v>475</v>
      </c>
      <c r="P190" s="66" t="s">
        <v>70</v>
      </c>
      <c r="Q190" s="48" t="s">
        <v>71</v>
      </c>
      <c r="R190" s="48" t="s">
        <v>72</v>
      </c>
      <c r="S190" s="53"/>
      <c r="T190" s="51"/>
      <c r="U190" s="75"/>
      <c r="V190" s="72"/>
    </row>
    <row r="191" spans="2:22">
      <c r="B191" s="51" t="str">
        <f>"ID-"&amp; ROW()-ROW(tbl_RAC_BPM_Detail[[#Headers],[ID]])</f>
        <v>ID-187</v>
      </c>
      <c r="C191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ISU-BI-ID-187</v>
      </c>
      <c r="D191" s="80" t="s">
        <v>64</v>
      </c>
      <c r="E191" s="80" t="s">
        <v>75</v>
      </c>
      <c r="F191" s="61" t="s">
        <v>506</v>
      </c>
      <c r="G191" s="45" t="str">
        <f t="shared" si="8"/>
        <v>ID-187-PDF</v>
      </c>
      <c r="H191" s="46" t="str">
        <f t="shared" si="9"/>
        <v>n/a</v>
      </c>
      <c r="I191" s="45" t="str">
        <f t="shared" si="12"/>
        <v>ID-187-XML</v>
      </c>
      <c r="J191" s="46" t="s">
        <v>67</v>
      </c>
      <c r="K191" s="46" t="s">
        <v>67</v>
      </c>
      <c r="L191" s="46" t="s">
        <v>67</v>
      </c>
      <c r="M191" s="64" t="s">
        <v>499</v>
      </c>
      <c r="N191" s="47" t="s">
        <v>67</v>
      </c>
      <c r="O191" s="48" t="s">
        <v>507</v>
      </c>
      <c r="P191" s="66" t="s">
        <v>70</v>
      </c>
      <c r="Q191" s="48" t="s">
        <v>71</v>
      </c>
      <c r="R191" s="48" t="s">
        <v>72</v>
      </c>
      <c r="S191" s="53"/>
      <c r="T191" s="51"/>
      <c r="U191" s="75"/>
      <c r="V191" s="72"/>
    </row>
    <row r="192" spans="2:22">
      <c r="B192" s="51" t="str">
        <f>"ID-"&amp; ROW()-ROW(tbl_RAC_BPM_Detail[[#Headers],[ID]])</f>
        <v>ID-188</v>
      </c>
      <c r="C192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ISU-BI-ID-188</v>
      </c>
      <c r="D192" s="80" t="s">
        <v>64</v>
      </c>
      <c r="E192" s="80" t="s">
        <v>75</v>
      </c>
      <c r="F192" s="61" t="s">
        <v>506</v>
      </c>
      <c r="G192" s="45" t="str">
        <f t="shared" si="8"/>
        <v>ID-188-PDF</v>
      </c>
      <c r="H192" s="46" t="str">
        <f t="shared" si="9"/>
        <v>n/a</v>
      </c>
      <c r="I192" s="45" t="str">
        <f t="shared" si="12"/>
        <v>ID-188-XML</v>
      </c>
      <c r="J192" s="46" t="s">
        <v>67</v>
      </c>
      <c r="K192" s="46" t="s">
        <v>67</v>
      </c>
      <c r="L192" s="46" t="s">
        <v>67</v>
      </c>
      <c r="M192" s="64" t="s">
        <v>499</v>
      </c>
      <c r="N192" s="47" t="s">
        <v>67</v>
      </c>
      <c r="O192" s="48" t="s">
        <v>508</v>
      </c>
      <c r="P192" s="66" t="s">
        <v>70</v>
      </c>
      <c r="Q192" s="48" t="s">
        <v>71</v>
      </c>
      <c r="R192" s="48" t="s">
        <v>72</v>
      </c>
      <c r="S192" s="53"/>
      <c r="T192" s="51"/>
      <c r="U192" s="75"/>
      <c r="V192" s="72"/>
    </row>
    <row r="193" spans="2:22">
      <c r="B193" s="51" t="str">
        <f>"ID-"&amp; ROW()-ROW(tbl_RAC_BPM_Detail[[#Headers],[ID]])</f>
        <v>ID-189</v>
      </c>
      <c r="C193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ISU-BI-ID-189</v>
      </c>
      <c r="D193" s="80" t="s">
        <v>64</v>
      </c>
      <c r="E193" s="80" t="s">
        <v>75</v>
      </c>
      <c r="F193" s="61" t="s">
        <v>506</v>
      </c>
      <c r="G193" s="45" t="str">
        <f t="shared" si="8"/>
        <v>ID-189-PDF</v>
      </c>
      <c r="H193" s="46" t="str">
        <f t="shared" si="9"/>
        <v>n/a</v>
      </c>
      <c r="I193" s="45" t="str">
        <f t="shared" si="12"/>
        <v>ID-189-XML</v>
      </c>
      <c r="J193" s="46" t="s">
        <v>67</v>
      </c>
      <c r="K193" s="46" t="s">
        <v>67</v>
      </c>
      <c r="L193" s="46" t="s">
        <v>67</v>
      </c>
      <c r="M193" s="64" t="s">
        <v>499</v>
      </c>
      <c r="N193" s="47" t="s">
        <v>67</v>
      </c>
      <c r="O193" s="48" t="s">
        <v>509</v>
      </c>
      <c r="P193" s="66" t="s">
        <v>70</v>
      </c>
      <c r="Q193" s="48" t="s">
        <v>71</v>
      </c>
      <c r="R193" s="48" t="s">
        <v>72</v>
      </c>
      <c r="S193" s="53"/>
      <c r="T193" s="51"/>
      <c r="U193" s="75"/>
      <c r="V193" s="72"/>
    </row>
    <row r="194" spans="2:22">
      <c r="B194" s="51" t="str">
        <f>"ID-"&amp; ROW()-ROW(tbl_RAC_BPM_Detail[[#Headers],[ID]])</f>
        <v>ID-190</v>
      </c>
      <c r="C194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ISU-BI-ID-190</v>
      </c>
      <c r="D194" s="80" t="s">
        <v>64</v>
      </c>
      <c r="E194" s="80" t="s">
        <v>75</v>
      </c>
      <c r="F194" s="61" t="s">
        <v>506</v>
      </c>
      <c r="G194" s="45" t="str">
        <f t="shared" si="8"/>
        <v>ID-190-PDF</v>
      </c>
      <c r="H194" s="46" t="str">
        <f t="shared" si="9"/>
        <v>n/a</v>
      </c>
      <c r="I194" s="45" t="str">
        <f t="shared" si="12"/>
        <v>ID-190-XML</v>
      </c>
      <c r="J194" s="46" t="s">
        <v>67</v>
      </c>
      <c r="K194" s="46" t="s">
        <v>67</v>
      </c>
      <c r="L194" s="46" t="s">
        <v>67</v>
      </c>
      <c r="M194" s="64" t="s">
        <v>499</v>
      </c>
      <c r="N194" s="47" t="s">
        <v>67</v>
      </c>
      <c r="O194" s="48" t="s">
        <v>510</v>
      </c>
      <c r="P194" s="66" t="s">
        <v>70</v>
      </c>
      <c r="Q194" s="48" t="s">
        <v>71</v>
      </c>
      <c r="R194" s="48" t="s">
        <v>72</v>
      </c>
      <c r="S194" s="53"/>
      <c r="T194" s="51"/>
      <c r="U194" s="75"/>
      <c r="V194" s="72"/>
    </row>
    <row r="195" spans="2:22">
      <c r="B195" s="51" t="str">
        <f>"ID-"&amp; ROW()-ROW(tbl_RAC_BPM_Detail[[#Headers],[ID]])</f>
        <v>ID-191</v>
      </c>
      <c r="C195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ISU-BI-ID-191</v>
      </c>
      <c r="D195" s="80" t="s">
        <v>64</v>
      </c>
      <c r="E195" s="80" t="s">
        <v>75</v>
      </c>
      <c r="F195" s="61" t="s">
        <v>506</v>
      </c>
      <c r="G195" s="45" t="str">
        <f t="shared" si="8"/>
        <v>ID-191-PDF</v>
      </c>
      <c r="H195" s="46" t="str">
        <f t="shared" si="9"/>
        <v>n/a</v>
      </c>
      <c r="I195" s="45" t="str">
        <f t="shared" si="12"/>
        <v>ID-191-XML</v>
      </c>
      <c r="J195" s="46" t="s">
        <v>67</v>
      </c>
      <c r="K195" s="46" t="s">
        <v>67</v>
      </c>
      <c r="L195" s="46" t="s">
        <v>67</v>
      </c>
      <c r="M195" s="64" t="s">
        <v>499</v>
      </c>
      <c r="N195" s="47" t="s">
        <v>67</v>
      </c>
      <c r="O195" s="48" t="s">
        <v>511</v>
      </c>
      <c r="P195" s="66" t="s">
        <v>70</v>
      </c>
      <c r="Q195" s="48" t="s">
        <v>71</v>
      </c>
      <c r="R195" s="48" t="s">
        <v>72</v>
      </c>
      <c r="S195" s="53"/>
      <c r="T195" s="51"/>
      <c r="U195" s="75"/>
      <c r="V195" s="72"/>
    </row>
    <row r="196" spans="2:22">
      <c r="B196" s="51" t="str">
        <f>"ID-"&amp; ROW()-ROW(tbl_RAC_BPM_Detail[[#Headers],[ID]])</f>
        <v>ID-192</v>
      </c>
      <c r="C196" s="53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>ISU-BI-ID-192</v>
      </c>
      <c r="D196" s="80" t="s">
        <v>64</v>
      </c>
      <c r="E196" s="80" t="s">
        <v>75</v>
      </c>
      <c r="F196" s="61" t="s">
        <v>506</v>
      </c>
      <c r="G196" s="45" t="str">
        <f t="shared" si="8"/>
        <v>ID-192-PDF</v>
      </c>
      <c r="H196" s="46" t="str">
        <f t="shared" si="9"/>
        <v>n/a</v>
      </c>
      <c r="I196" s="45" t="str">
        <f t="shared" si="12"/>
        <v>ID-192-XML</v>
      </c>
      <c r="J196" s="46" t="s">
        <v>67</v>
      </c>
      <c r="K196" s="46" t="s">
        <v>67</v>
      </c>
      <c r="L196" s="46" t="s">
        <v>67</v>
      </c>
      <c r="M196" s="64" t="s">
        <v>499</v>
      </c>
      <c r="N196" s="47" t="s">
        <v>67</v>
      </c>
      <c r="O196" s="48" t="s">
        <v>512</v>
      </c>
      <c r="P196" s="66" t="s">
        <v>70</v>
      </c>
      <c r="Q196" s="48" t="s">
        <v>71</v>
      </c>
      <c r="R196" s="48" t="s">
        <v>72</v>
      </c>
      <c r="S196" s="53"/>
      <c r="T196" s="51"/>
      <c r="U196" s="75"/>
      <c r="V196" s="72"/>
    </row>
    <row r="197" spans="2:22">
      <c r="B197" s="1"/>
      <c r="C197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  <c r="D197" s="1"/>
      <c r="E197" s="1"/>
      <c r="F197" s="1"/>
      <c r="Q197" s="1"/>
      <c r="S197" s="1"/>
      <c r="T197" s="1"/>
    </row>
    <row r="198" spans="2:22">
      <c r="B198" s="1"/>
      <c r="C198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  <c r="D198" s="1"/>
      <c r="E198" s="1"/>
      <c r="F198" s="1"/>
      <c r="Q198" s="1"/>
      <c r="S198" s="1"/>
      <c r="T198" s="1"/>
    </row>
    <row r="199" spans="2:22">
      <c r="B199" s="1"/>
      <c r="C199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  <c r="D199" s="1"/>
      <c r="E199" s="1"/>
      <c r="F199" s="1"/>
      <c r="Q199" s="1"/>
      <c r="S199" s="1"/>
      <c r="T199" s="1"/>
    </row>
    <row r="200" spans="2:22">
      <c r="B200" s="1"/>
      <c r="C200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  <c r="D200" s="1"/>
      <c r="E200" s="1"/>
      <c r="F200" s="1"/>
      <c r="Q200" s="1"/>
      <c r="S200" s="1"/>
      <c r="T200" s="1"/>
    </row>
    <row r="201" spans="2:22">
      <c r="B201" s="1"/>
      <c r="C201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  <c r="D201" s="1"/>
      <c r="E201" s="1"/>
      <c r="F201" s="1"/>
      <c r="Q201" s="1"/>
      <c r="S201" s="1"/>
      <c r="T201" s="1"/>
    </row>
    <row r="202" spans="2:22">
      <c r="B202" s="1"/>
      <c r="C202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  <c r="D202" s="1"/>
      <c r="E202" s="1"/>
      <c r="F202" s="1"/>
      <c r="Q202" s="1"/>
      <c r="S202" s="1"/>
      <c r="T202" s="1"/>
    </row>
    <row r="203" spans="2:22">
      <c r="B203" s="1"/>
      <c r="C203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  <c r="D203" s="1"/>
      <c r="E203" s="1"/>
      <c r="F203" s="1"/>
      <c r="Q203" s="1"/>
      <c r="S203" s="1"/>
      <c r="T203" s="1"/>
    </row>
    <row r="204" spans="2:22">
      <c r="B204" s="1"/>
      <c r="C204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  <c r="D204" s="1"/>
      <c r="E204" s="1"/>
      <c r="F204" s="1"/>
      <c r="Q204" s="1"/>
      <c r="S204" s="1"/>
      <c r="T204" s="1"/>
    </row>
    <row r="205" spans="2:22">
      <c r="B205" s="1"/>
      <c r="C205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  <c r="D205" s="1"/>
      <c r="E205" s="1"/>
      <c r="F205" s="1"/>
      <c r="Q205" s="1"/>
      <c r="S205" s="1"/>
      <c r="T205" s="1"/>
    </row>
    <row r="206" spans="2:22">
      <c r="B206" s="1"/>
      <c r="C206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  <c r="D206" s="1"/>
      <c r="E206" s="1"/>
      <c r="F206" s="1"/>
      <c r="Q206" s="1"/>
      <c r="S206" s="1"/>
      <c r="T206" s="1"/>
    </row>
    <row r="207" spans="2:22">
      <c r="B207" s="1"/>
      <c r="C207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  <c r="D207" s="1"/>
      <c r="E207" s="1"/>
      <c r="F207" s="1"/>
      <c r="Q207" s="1"/>
      <c r="S207" s="1"/>
      <c r="T207" s="1"/>
    </row>
    <row r="208" spans="2:22">
      <c r="B208" s="1"/>
      <c r="C208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  <c r="D208" s="1"/>
      <c r="E208" s="1"/>
      <c r="F208" s="1"/>
      <c r="Q208" s="1"/>
      <c r="S208" s="1"/>
      <c r="T208" s="1"/>
    </row>
    <row r="209" spans="3:3" s="1" customFormat="1">
      <c r="C209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10" spans="3:3" s="1" customFormat="1">
      <c r="C210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11" spans="3:3" s="1" customFormat="1">
      <c r="C211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12" spans="3:3" s="1" customFormat="1">
      <c r="C212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13" spans="3:3" s="1" customFormat="1">
      <c r="C213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14" spans="3:3" s="1" customFormat="1">
      <c r="C214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15" spans="3:3" s="1" customFormat="1">
      <c r="C215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16" spans="3:3" s="1" customFormat="1">
      <c r="C216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17" spans="3:3" s="1" customFormat="1">
      <c r="C217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18" spans="3:3" s="1" customFormat="1">
      <c r="C218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19" spans="3:3" s="1" customFormat="1">
      <c r="C219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20" spans="3:3" s="1" customFormat="1">
      <c r="C220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21" spans="3:3" s="1" customFormat="1">
      <c r="C221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22" spans="3:3" s="1" customFormat="1">
      <c r="C222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23" spans="3:3" s="1" customFormat="1">
      <c r="C223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24" spans="3:3" s="1" customFormat="1">
      <c r="C224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25" spans="3:3" s="1" customFormat="1">
      <c r="C225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26" spans="3:3" s="1" customFormat="1">
      <c r="C226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27" spans="3:3" s="1" customFormat="1">
      <c r="C227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28" spans="3:3" s="1" customFormat="1">
      <c r="C228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29" spans="3:3" s="1" customFormat="1">
      <c r="C229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30" spans="3:3" s="1" customFormat="1">
      <c r="C230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31" spans="3:3" s="1" customFormat="1">
      <c r="C231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32" spans="3:3" s="1" customFormat="1">
      <c r="C232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33" spans="3:3" s="1" customFormat="1">
      <c r="C233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34" spans="3:3" s="1" customFormat="1">
      <c r="C234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35" spans="3:3" s="1" customFormat="1">
      <c r="C235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36" spans="3:3" s="1" customFormat="1">
      <c r="C236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37" spans="3:3" s="1" customFormat="1">
      <c r="C237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  <row r="238" spans="3:3" s="1" customFormat="1">
      <c r="C238" s="1" t="str">
        <f>IFERROR(INDEX(tbl_ZdrojSystem[],MATCH(tbl_RAC_BPM_Detail[[#This Row],[ZdrojSystem]],tbl_ZdrojSystem[ZdrojSystem],0),1)&amp;"-"&amp;INDEX(tbl_ZdrojModul[],MATCH(tbl_RAC_BPM_Detail[[#This Row],[ZdrojModul]],tbl_ZdrojModul[ZdrojModul],0),1)&amp;"-"&amp;tbl_RAC_BPM_Detail[[#This Row],[ID]]," ")</f>
        <v xml:space="preserve"> </v>
      </c>
    </row>
  </sheetData>
  <sheetProtection insertHyperlinks="0" autoFilter="0"/>
  <protectedRanges>
    <protectedRange sqref="F129 J108 J115:J116 J123:J126 L197:L238 P35:P87 P96:P150 Q35:R196 P159:P196 O5:R34 O160:O196 O35:O51 O197:R238 K52:N159 N160:N238 D5:N5 D6:F51 G6:H196 I6:N43 J52:J101 J44:N51 I44:I196" name="FreeChange"/>
  </protectedRanges>
  <mergeCells count="4">
    <mergeCell ref="B3:F3"/>
    <mergeCell ref="O3:R3"/>
    <mergeCell ref="G3:K3"/>
    <mergeCell ref="L3:N3"/>
  </mergeCells>
  <dataValidations count="9">
    <dataValidation type="list" allowBlank="1" showInputMessage="1" showErrorMessage="1" sqref="U5:U196 V140:V238" xr:uid="{855E97D9-2D57-4FAD-B7D5-C294C0329917}">
      <formula1>INDIRECT("Odoslanie[Odoslanie]")</formula1>
    </dataValidation>
    <dataValidation type="list" allowBlank="1" showInputMessage="1" showErrorMessage="1" sqref="D5:D112 D114:D238" xr:uid="{254F6A73-C286-4B1B-AEA6-0CE2EB90C927}">
      <formula1>INDIRECT("tbl_ZdrojSystem[KodSystem]")</formula1>
    </dataValidation>
    <dataValidation allowBlank="1" showInputMessage="1" showErrorMessage="1" sqref="R197:R238 J191:J196 J166 J171 H5:I196 J160:L161 K162:L196 J175:J177 J5:K159 J163:J164" xr:uid="{694738EC-4403-4421-9B15-E5532602C693}"/>
    <dataValidation type="list" allowBlank="1" showInputMessage="1" showErrorMessage="1" sqref="E5:E196" xr:uid="{5A167A79-A484-49A8-B497-99904FA42117}">
      <formula1>INDIRECT("tbl_ZdrojModul[KodModul]")</formula1>
    </dataValidation>
    <dataValidation type="list" allowBlank="1" showInputMessage="1" showErrorMessage="1" sqref="S5:S196" xr:uid="{269C18D9-FB60-4399-A300-F5BBF41379BB}">
      <formula1>INDIRECT("Prijimatel[Prijimatel]")</formula1>
    </dataValidation>
    <dataValidation type="list" allowBlank="1" showInputMessage="1" showErrorMessage="1" sqref="T5:T196" xr:uid="{E33536BC-4B40-4300-B181-20C76D9F35CD}">
      <formula1>INDIRECT("TSVD[TSVD]")</formula1>
    </dataValidation>
    <dataValidation type="list" allowBlank="1" showInputMessage="1" showErrorMessage="1" sqref="M5:M196" xr:uid="{6E1BE03E-36EB-464A-B70D-AB20E6FF600C}">
      <formula1>INDIRECT("Sablona[Sablona]")</formula1>
    </dataValidation>
    <dataValidation type="list" allowBlank="1" showInputMessage="1" showErrorMessage="1" sqref="V5:V139" xr:uid="{D4CBC3FE-D087-4EAC-B337-9FEB071C3C0D}">
      <formula1>"1,2,3"</formula1>
    </dataValidation>
    <dataValidation type="list" allowBlank="1" showInputMessage="1" showErrorMessage="1" sqref="Q5:R238" xr:uid="{49117BBE-9990-4B75-BFCF-085ED8AFE1A9}">
      <formula1>INDIRECT("tbl_Vlastnik[Vlastnik]")</formula1>
    </dataValidation>
  </dataValidations>
  <hyperlinks>
    <hyperlink ref="B5" location="'ID-1'!A1" display="'ID-1'!A1" xr:uid="{938A3A7D-A29F-4C53-B607-05AA23A49F46}"/>
    <hyperlink ref="B6" location="'ID-2'!A1" display="=&quot;ID-&quot;&amp; ROW()-ROW(tbl_RAC_BPM_Detail[[#Headers];[ID]])" xr:uid="{B04C2EF1-0FF7-4C98-A3C6-D99D6D15529B}"/>
    <hyperlink ref="B7" location="'ID-3'!A1" display="=&quot;ID-&quot;&amp; ROW()-ROW(tbl_RAC_BPM_Detail[[#Headers];[ID]])" xr:uid="{F0FF6A88-C7FE-46CA-9827-787600FAE7C8}"/>
    <hyperlink ref="B8" location="'ID-4'!A1" display="=&quot;ID-&quot;&amp; ROW()-ROW(tbl_RAC_BPM_Detail[[#Headers];[ID]])" xr:uid="{426584B0-6932-45A4-BFB0-821942B20B7C}"/>
    <hyperlink ref="B9" location="'ID-5'!A1" display="=&quot;ID-&quot;&amp; ROW()-ROW(tbl_RAC_BPM_Detail[[#Headers];[ID]])" xr:uid="{E272B69B-5981-4DFE-9B27-258E0AE28309}"/>
    <hyperlink ref="B10" location="'ID-6'!A1" display="=&quot;ID-&quot;&amp; ROW()-ROW(tbl_RAC_BPM_Detail[[#Headers];[ID]])" xr:uid="{AA70C4A4-FD10-4443-B357-70407B9DA6D4}"/>
    <hyperlink ref="B11" location="'ID-7'!A1" display="=&quot;ID-&quot;&amp; ROW()-ROW(tbl_RAC_BPM_Detail[[#Headers];[ID]])" xr:uid="{5B3712A0-C8FD-4610-9666-A73400ADEC8F}"/>
    <hyperlink ref="B12" location="'ID-8'!A1" display="=&quot;ID-&quot;&amp; ROW()-ROW(tbl_RAC_BPM_Detail[[#Headers];[ID]])" xr:uid="{F24417EB-9249-4576-93D4-DDF2D9664FED}"/>
    <hyperlink ref="B13" location="'ID-9'!A1" display="=&quot;ID-&quot;&amp; ROW()-ROW(tbl_RAC_BPM_Detail[[#Headers];[ID]])" xr:uid="{C5C8CD61-E33A-4562-A716-BA2A343FB8AB}"/>
    <hyperlink ref="B14" location="'ID-10'!A1" display="=&quot;ID-&quot;&amp; ROW()-ROW(tbl_RAC_BPM_Detail[[#Headers];[ID]])" xr:uid="{F9B0021A-FE39-43FE-AE39-298B4D42FC45}"/>
    <hyperlink ref="B15" location="'ID-11'!A1" display="=&quot;ID-&quot;&amp; ROW()-ROW(tbl_RAC_BPM_Detail[[#Headers];[ID]])" xr:uid="{C9B514FA-54B1-4175-841E-088E41C08EB3}"/>
    <hyperlink ref="B16" location="'ID-12'!A1" display="=&quot;ID-&quot;&amp; ROW()-ROW(tbl_RAC_BPM_Detail[[#Headers];[ID]])" xr:uid="{F6E6B332-A704-41A2-A9C8-EE755A7D6BF5}"/>
    <hyperlink ref="B17" location="'ID-13'!A1" display="=&quot;ID-&quot;&amp; ROW()-ROW(tbl_RAC_BPM_Detail[[#Headers];[ID]])" xr:uid="{5CFAD800-30A3-479D-B30D-3A53E9ADDBE7}"/>
    <hyperlink ref="B18" location="'ID-14'!A1" display="=&quot;ID-&quot;&amp; ROW()-ROW(tbl_RAC_BPM_Detail[[#Headers];[ID]])" xr:uid="{94AB156F-8523-4988-BCE0-4C49128C0F32}"/>
    <hyperlink ref="B19" location="'ID-17'!A1" display="=&quot;ID-&quot;&amp; ROW()-ROW(tbl_RAC_BPM_Detail[[#Headers];[ID]])" xr:uid="{D9AB1CE5-3787-4FE5-8319-1447C0A7B41A}"/>
    <hyperlink ref="B20" location="'ID-18'!A1" display="=&quot;ID-&quot;&amp; ROW()-ROW(tbl_RAC_BPM_Detail[[#Headers];[ID]])" xr:uid="{91F05E16-8BE3-4CBC-BC3D-9BFDD13F34A6}"/>
    <hyperlink ref="B21" location="'ID-19'!A1" display="=&quot;ID-&quot;&amp; ROW()-ROW(tbl_RAC_BPM_Detail[[#Headers];[ID]])" xr:uid="{76AAA253-0A84-4FD0-9C43-50B64A6F8A08}"/>
    <hyperlink ref="B22" location="'ID-20'!A1" display="=&quot;ID-&quot;&amp; ROW()-ROW(tbl_RAC_BPM_Detail[[#Headers];[ID]])" xr:uid="{99AEB83C-0131-409D-BCAE-65F643ADC021}"/>
    <hyperlink ref="B1" location="'ObsahVysvetlivky'!A1" display="&lt;&lt;" xr:uid="{51139556-C561-4B30-9F8A-8485C726D8D3}"/>
    <hyperlink ref="C1" location="'Ciselniky'!A1" display="&gt;&gt;Ciselnik" xr:uid="{1A05B0C3-4494-4C08-99EB-7E5D35DF37D1}"/>
    <hyperlink ref="B23" location="'ID-21'!A1" display="=&quot;ID-&quot;&amp; ROW()-ROW(tbl_RAC_BPM_Detail[[#Headers];[ID]])" xr:uid="{937094BC-F445-4053-9F08-82BA15275F75}"/>
    <hyperlink ref="B24" location="'ID-22'!A1" display="=&quot;ID-&quot;&amp; ROW()-ROW(tbl_RAC_BPM_Detail[[#Headers];[ID]])" xr:uid="{1F9321BD-ACBB-4008-9973-26C323CF5ED4}"/>
    <hyperlink ref="B25" location="'ID-23'!A1" display="=&quot;ID-&quot;&amp; ROW()-ROW(tbl_RAC_BPM_Detail[[#Headers];[ID]])" xr:uid="{5B6A8A08-DE2B-4C13-86BF-BAAEDA291374}"/>
    <hyperlink ref="B26" location="'ID-24'!A1" display="=&quot;ID-&quot;&amp; ROW()-ROW(tbl_RAC_BPM_Detail[[#Headers];[ID]])" xr:uid="{0F19186D-0B69-4E77-BF55-D16C41D5C5D5}"/>
    <hyperlink ref="B27" location="'ID-25'!A1" display="=&quot;ID-&quot;&amp; ROW()-ROW(tbl_RAC_BPM_Detail[[#Headers];[ID]])" xr:uid="{6831CFAB-E251-45BA-A065-2FDA237412C2}"/>
    <hyperlink ref="B28" location="'ID-26'!A1" display="=&quot;ID-&quot;&amp; ROW()-ROW(tbl_RAC_BPM_Detail[[#Headers];[ID]])" xr:uid="{1BC0EC08-3387-46E8-AFF8-87ED7692008F}"/>
    <hyperlink ref="B29" location="'ID-27'!A1" display="=&quot;ID-&quot;&amp; ROW()-ROW(tbl_RAC_BPM_Detail[[#Headers];[ID]])" xr:uid="{E249A315-B862-412D-B948-F67B52507CC8}"/>
    <hyperlink ref="B31" location="'ID-29'!A1" display="=&quot;ID-&quot;&amp; ROW()-ROW(tbl_RAC_BPM_Detail[[#Headers];[ID]])" xr:uid="{27F900C4-BF35-4EB3-BE90-90F80B460456}"/>
    <hyperlink ref="B32" location="'ID-30'!A1" display="=&quot;ID-&quot;&amp; ROW()-ROW(tbl_RAC_BPM_Detail[[#Headers];[ID]])" xr:uid="{BC4B5BD9-8C0B-4F93-B137-A196AB10CBDE}"/>
    <hyperlink ref="B33" location="'ID-31'!A1" display="=&quot;ID-&quot;&amp; ROW()-ROW(tbl_RAC_BPM_Detail[[#Headers];[ID]])" xr:uid="{134C3AF6-F30F-4F48-9091-E1EF3356C49E}"/>
    <hyperlink ref="B34" location="'ID-32'!A1" display="=&quot;ID-&quot;&amp; ROW()-ROW(tbl_RAC_BPM_Detail[[#Headers];[ID]])" xr:uid="{562C1F3E-6B8E-41C8-8530-62080227AF57}"/>
    <hyperlink ref="B35" location="'ID-33'!A1" display="=&quot;ID-&quot;&amp; ROW()-ROW(tbl_RAC_BPM_Detail[[#Headers];[ID]])" xr:uid="{E696E7BB-1DA4-434A-B7ED-249090BDC846}"/>
    <hyperlink ref="B36" location="'ID-34'!A1" display="=&quot;ID-&quot;&amp; ROW()-ROW(tbl_RAC_BPM_Detail[[#Headers];[ID]])" xr:uid="{B04ACDCA-F8C9-4B80-A09D-5F241617685B}"/>
    <hyperlink ref="B37" location="'ID-35'!A1" display="=&quot;ID-&quot;&amp; ROW()-ROW(tbl_RAC_BPM_Detail[[#Headers];[ID]])" xr:uid="{045EA80D-D463-4E5B-8E83-7C7814337B9B}"/>
    <hyperlink ref="B38" location="'ID-36'!A1" display="=&quot;ID-&quot;&amp; ROW()-ROW(tbl_RAC_BPM_Detail[[#Headers];[ID]])" xr:uid="{EB27A6FD-9DD6-4E19-A299-CB53C3984A7A}"/>
    <hyperlink ref="B39" location="'ID-37'!A1" display="=&quot;ID-&quot;&amp; ROW()-ROW(tbl_RAC_BPM_Detail[[#Headers];[ID]])" xr:uid="{E11D568A-6DDF-4C56-9863-24EF886E44A4}"/>
    <hyperlink ref="B40" location="'ID-39'!A1" display="=&quot;ID-&quot;&amp; ROW()-ROW(tbl_RAC_BPM_Detail[[#Headers];[ID]])" xr:uid="{F514A12D-9EB3-49F5-980B-9C94DFF75678}"/>
    <hyperlink ref="B41:B44" location="'ID-21'!A1" display="=&quot;ID-&quot;&amp; ROW()-ROW(tbl_RAC_BPM_Detail[[#Headers];[ID]])" xr:uid="{5AF67F4B-7B27-4CA2-961F-FFE8C23B497E}"/>
    <hyperlink ref="B41" location="'ID-40'!A1" display="=&quot;ID-&quot;&amp; ROW()-ROW(tbl_RAC_BPM_Detail[[#Headers];[ID]])" xr:uid="{D38C1F66-4411-4CA3-A270-4766918F9F96}"/>
    <hyperlink ref="B42" location="'ID-41'!A1" display="=&quot;ID-&quot;&amp; ROW()-ROW(tbl_RAC_BPM_Detail[[#Headers];[ID]])" xr:uid="{A71912D0-195A-4B94-9CC6-22DDB44D9FE9}"/>
    <hyperlink ref="B43" location="'ID-42'!A1" display="=&quot;ID-&quot;&amp; ROW()-ROW(tbl_RAC_BPM_Detail[[#Headers];[ID]])" xr:uid="{772939D2-0D4F-4780-8321-07EB83D5660E}"/>
    <hyperlink ref="B44" location="'ID-43'!A1" display="=&quot;ID-&quot;&amp; ROW()-ROW(tbl_RAC_BPM_Detail[[#Headers];[ID]])" xr:uid="{70CBE6F3-361E-417A-8168-D314108F4974}"/>
    <hyperlink ref="B45" location="'ID-21'!A1" display="=&quot;ID-&quot;&amp; ROW()-ROW(tbl_RAC_BPM_Detail[[#Headers];[ID]])" xr:uid="{8529D41F-070B-4F26-9D47-127FCFE18767}"/>
    <hyperlink ref="B45" location="'ID-44'!A1" display="=&quot;ID-&quot;&amp; ROW()-ROW(tbl_RAC_BPM_Detail[[#Headers];[ID]])" xr:uid="{8B204E18-E7EB-4BA4-B9B5-E33D87E005EC}"/>
    <hyperlink ref="B46" location="'ID-45'!A1" display="=&quot;ID-&quot;&amp; ROW()-ROW(tbl_RAC_BPM_Detail[[#Headers];[ID]])" xr:uid="{A791A12D-69DB-432D-919F-204F80137F13}"/>
    <hyperlink ref="B47" location="'ID-46'!A1" display="=&quot;ID-&quot;&amp; ROW()-ROW(tbl_RAC_BPM_Detail[[#Headers];[ID]])" xr:uid="{ADE95751-81E4-4D00-AB66-6B1A62408F45}"/>
    <hyperlink ref="B48" location="'ID-47'!A1" display="=&quot;ID-&quot;&amp; ROW()-ROW(tbl_RAC_BPM_Detail[[#Headers];[ID]])" xr:uid="{9056100E-B402-4002-9B77-3FB4FAFB0E37}"/>
    <hyperlink ref="B49" location="'ID-48'!A1" display="=&quot;ID-&quot;&amp; ROW()-ROW(tbl_RAC_BPM_Detail[[#Headers];[ID]])" xr:uid="{0E5B6F98-1364-48E5-88E1-A855FA6F41C5}"/>
    <hyperlink ref="B50" location="'ID-49'!A1" display="=&quot;ID-&quot;&amp; ROW()-ROW(tbl_RAC_BPM_Detail[[#Headers];[ID]])" xr:uid="{F27D11E0-1B1D-42A6-917F-0F62AC67F87F}"/>
    <hyperlink ref="B51" location="'ID-50'!A1" display="=&quot;ID-&quot;&amp; ROW()-ROW(tbl_RAC_BPM_Detail[[#Headers];[ID]])" xr:uid="{37C2B0EE-856A-47A4-8E72-418808162BA8}"/>
    <hyperlink ref="B52" location="'ID-52'!A1" display="=&quot;ID-&quot;&amp; ROW()-ROW(tbl_RAC_BPM_Detail[[#Headers];[ID]])" xr:uid="{64281E97-FBE7-4FD7-9A64-2B988BFCA317}"/>
    <hyperlink ref="B53" location="'ID-53'!A1" display="=&quot;ID-&quot;&amp; ROW()-ROW(tbl_RAC_BPM_Detail[[#Headers];[ID]])" xr:uid="{D79A7F63-4BB0-4375-A248-1F0741C3F97A}"/>
    <hyperlink ref="B54" location="'ID-54'!A1" display="=&quot;ID-&quot;&amp; ROW()-ROW(tbl_RAC_BPM_Detail[[#Headers];[ID]])" xr:uid="{9814C6E2-C090-4072-87C6-CADED71B5BE0}"/>
    <hyperlink ref="B55" location="'ID-55'!A1" display="=&quot;ID-&quot;&amp; ROW()-ROW(tbl_RAC_BPM_Detail[[#Headers];[ID]])" xr:uid="{167DB6B8-5928-4CD3-85B8-AEBF515A5B1C}"/>
    <hyperlink ref="B56" location="'ID-56'!A1" display="=&quot;ID-&quot;&amp; ROW()-ROW(tbl_RAC_BPM_Detail[[#Headers];[ID]])" xr:uid="{AE4EEA00-48B7-425C-954B-63AAF97683E6}"/>
    <hyperlink ref="B57" location="'ID-57'!A1" display="=&quot;ID-&quot;&amp; ROW()-ROW(tbl_RAC_BPM_Detail[[#Headers];[ID]])" xr:uid="{09FD6BC1-6970-411E-8119-034D5EAABCC5}"/>
    <hyperlink ref="B58" location="'ID-58'!A1" display="=&quot;ID-&quot;&amp; ROW()-ROW(tbl_RAC_BPM_Detail[[#Headers];[ID]])" xr:uid="{1029C360-7124-4342-A5DF-A13D36779EE3}"/>
    <hyperlink ref="B59" location="'ID-59'!A1" display="=&quot;ID-&quot;&amp; ROW()-ROW(tbl_RAC_BPM_Detail[[#Headers];[ID]])" xr:uid="{58BCD8CA-5571-4201-9900-13F2DE75F938}"/>
    <hyperlink ref="B60" location="'ID-60'!A1" display="=&quot;ID-&quot;&amp; ROW()-ROW(tbl_RAC_BPM_Detail[[#Headers];[ID]])" xr:uid="{90E9C603-860F-40FB-BDD6-A5653FB78240}"/>
    <hyperlink ref="B61" location="'ID-61'!A1" display="=&quot;ID-&quot;&amp; ROW()-ROW(tbl_RAC_BPM_Detail[[#Headers];[ID]])" xr:uid="{72AA2BBB-E354-4BD2-8D20-5106D40A07E4}"/>
    <hyperlink ref="B62" location="'ID-62'!A1" display="=&quot;ID-&quot;&amp; ROW()-ROW(tbl_RAC_BPM_Detail[[#Headers];[ID]])" xr:uid="{F43A79B2-AA75-4E2D-8FA2-D07F642A8593}"/>
    <hyperlink ref="B63" location="'ID-63'!A1" display="=&quot;ID-&quot;&amp; ROW()-ROW(tbl_RAC_BPM_Detail[[#Headers];[ID]])" xr:uid="{6DE88D5A-F32D-4191-B007-2CA2C2056DD6}"/>
    <hyperlink ref="B64" location="'ID-64'!A1" display="=&quot;ID-&quot;&amp; ROW()-ROW(tbl_RAC_BPM_Detail[[#Headers];[ID]])" xr:uid="{FB7214DB-4359-4D11-886F-34FE76E24AFA}"/>
    <hyperlink ref="B65" location="'ID-65'!A1" display="=&quot;ID-&quot;&amp; ROW()-ROW(tbl_RAC_BPM_Detail[[#Headers];[ID]])" xr:uid="{B6FC4AF4-EACF-43FD-BA8D-76A4AB00DDB2}"/>
    <hyperlink ref="B66" location="'ID-66'!A1" display="=&quot;ID-&quot;&amp; ROW()-ROW(tbl_RAC_BPM_Detail[[#Headers];[ID]])" xr:uid="{FF08D3D0-20CF-4284-B104-1802D50551B5}"/>
    <hyperlink ref="B67" location="'ID-67'!A1" display="=&quot;ID-&quot;&amp; ROW()-ROW(tbl_RAC_BPM_Detail[[#Headers];[ID]])" xr:uid="{9FCA6AD9-2076-48A1-98D5-E3694A5ABE20}"/>
    <hyperlink ref="B68" location="'ID-68'!A1" display="=&quot;ID-&quot;&amp; ROW()-ROW(tbl_RAC_BPM_Detail[[#Headers];[ID]])" xr:uid="{91282144-BE88-44AB-B7AB-F1AA27A2FB96}"/>
    <hyperlink ref="B69" location="'ID-69'!A1" display="=&quot;ID-&quot;&amp; ROW()-ROW(tbl_RAC_BPM_Detail[[#Headers];[ID]])" xr:uid="{081FDD9D-BAD3-471D-8E4C-CAFFEDBD99A3}"/>
    <hyperlink ref="B70" location="'ID-70'!A1" display="=&quot;ID-&quot;&amp; ROW()-ROW(tbl_RAC_BPM_Detail[[#Headers];[ID]])" xr:uid="{C830DFED-FB6B-43BD-9A8D-041BBF00C987}"/>
    <hyperlink ref="B71" location="'ID-71'!A1" display="=&quot;ID-&quot;&amp; ROW()-ROW(tbl_RAC_BPM_Detail[[#Headers];[ID]])" xr:uid="{AB6D98DC-535C-4DCE-8655-C4811539648B}"/>
    <hyperlink ref="B72" location="'ID-72'!A1" display="=&quot;ID-&quot;&amp; ROW()-ROW(tbl_RAC_BPM_Detail[[#Headers];[ID]])" xr:uid="{95AD04EB-DD9B-4F42-BDFE-D57CE06C7945}"/>
    <hyperlink ref="B73" location="'ID-73'!A1" display="=&quot;ID-&quot;&amp; ROW()-ROW(tbl_RAC_BPM_Detail[[#Headers];[ID]])" xr:uid="{071D610F-2FCC-4765-B467-53B2DFEF1C3D}"/>
    <hyperlink ref="B74" location="'ID-74'!A1" display="=&quot;ID-&quot;&amp; ROW()-ROW(tbl_RAC_BPM_Detail[[#Headers];[ID]])" xr:uid="{A3D6EF74-9315-4BCE-A3CE-2FC96772D2A6}"/>
    <hyperlink ref="B75" location="'ID-75'!A1" display="=&quot;ID-&quot;&amp; ROW()-ROW(tbl_RAC_BPM_Detail[[#Headers];[ID]])" xr:uid="{F0713DDA-1AEB-4998-B38B-D7A0B63CDC80}"/>
    <hyperlink ref="B76" location="'ID-76'!A1" display="=&quot;ID-&quot;&amp; ROW()-ROW(tbl_RAC_BPM_Detail[[#Headers];[ID]])" xr:uid="{A008639A-02E4-4DD8-A59B-3712E9C4081D}"/>
    <hyperlink ref="B77" location="'ID-77'!A1" display="=&quot;ID-&quot;&amp; ROW()-ROW(tbl_RAC_BPM_Detail[[#Headers];[ID]])" xr:uid="{94DA1F46-793E-4B27-AC5C-DE7FA4720A3D}"/>
    <hyperlink ref="B78" location="'ID-78'!A1" display="=&quot;ID-&quot;&amp; ROW()-ROW(tbl_RAC_BPM_Detail[[#Headers];[ID]])" xr:uid="{1C0597AA-35FD-4C80-8AE0-071EEA13BE2D}"/>
    <hyperlink ref="B79" location="'ID-79'!A1" display="=&quot;ID-&quot;&amp; ROW()-ROW(tbl_RAC_BPM_Detail[[#Headers];[ID]])" xr:uid="{143C1882-4A75-45C9-BDAC-B73546E2296E}"/>
    <hyperlink ref="B80" location="'ID-80'!A1" display="=&quot;ID-&quot;&amp; ROW()-ROW(tbl_RAC_BPM_Detail[[#Headers];[ID]])" xr:uid="{2D93B2AA-D983-436D-A515-53AD3941E2DF}"/>
    <hyperlink ref="B81" location="'ID-81'!A1" display="=&quot;ID-&quot;&amp; ROW()-ROW(tbl_RAC_BPM_Detail[[#Headers];[ID]])" xr:uid="{90FA755F-9C12-4F06-8E40-C596B3044060}"/>
    <hyperlink ref="B82" location="'ID-82'!A1" display="=&quot;ID-&quot;&amp; ROW()-ROW(tbl_RAC_BPM_Detail[[#Headers];[ID]])" xr:uid="{9E9F847F-39F9-4514-8713-729DF1083CF8}"/>
    <hyperlink ref="B83" location="'ID-83'!A1" display="=&quot;ID-&quot;&amp; ROW()-ROW(tbl_RAC_BPM_Detail[[#Headers];[ID]])" xr:uid="{A8E10271-D942-46A4-8481-61B6902243D0}"/>
    <hyperlink ref="B84" location="'ID-84'!A1" display="=&quot;ID-&quot;&amp; ROW()-ROW(tbl_RAC_BPM_Detail[[#Headers];[ID]])" xr:uid="{14BDC0B9-52EB-450F-9126-D9CC5370CBD8}"/>
    <hyperlink ref="B85" location="'ID-85'!A1" display="=&quot;ID-&quot;&amp; ROW()-ROW(tbl_RAC_BPM_Detail[[#Headers];[ID]])" xr:uid="{EE4635D4-54D2-441F-92B1-0B6B597CCCCB}"/>
    <hyperlink ref="B86" location="'ID-86'!A1" display="=&quot;ID-&quot;&amp; ROW()-ROW(tbl_RAC_BPM_Detail[[#Headers];[ID]])" xr:uid="{10626D3F-3721-4FE5-A3C8-790606417890}"/>
    <hyperlink ref="B87" location="'ID-87'!A1" display="=&quot;ID-&quot;&amp; ROW()-ROW(tbl_RAC_BPM_Detail[[#Headers];[ID]])" xr:uid="{E29F3192-159A-41EF-B3FA-25A754565C0D}"/>
    <hyperlink ref="B30" location="'ID-28'!A1" display="=&quot;ID-&quot;&amp; ROW()-ROW(tbl_RAC_BPM_Detail[[#Headers];[ID]])" xr:uid="{5180A6F2-60AA-46D0-9DC0-9738A395AC19}"/>
    <hyperlink ref="B24:B42" location="'ID-21'!A1" display="=&quot;ID-&quot;&amp; ROW()-ROW(tbl_RAC_BPM_Detail[[#Headers];[ID]])" xr:uid="{D793C691-7067-446F-86BA-8AE1D7B75385}"/>
    <hyperlink ref="J7" r:id="rId1" xr:uid="{0AB0E20C-AE5D-442A-BB69-6EBC141D1C93}"/>
    <hyperlink ref="J12" r:id="rId2" xr:uid="{79136D7C-F8D5-4EA6-9FDC-A7D5BE7D18E1}"/>
    <hyperlink ref="J18" r:id="rId3" xr:uid="{98D3D63E-C52D-49EE-A6B1-ABCD990762D0}"/>
    <hyperlink ref="J96:J99" r:id="rId4" display="ID-92-FA-XML" xr:uid="{9E98E260-1F8B-43FC-AE8D-B7AE210B4DB3}"/>
    <hyperlink ref="J97" r:id="rId5" display="ID-93-XML" xr:uid="{92FBD738-579A-4C17-A55B-FD907A26DF35}"/>
    <hyperlink ref="J98" r:id="rId6" display="ID-94-XML" xr:uid="{DAAE3EEA-9604-4158-A3E9-82FB258A315C}"/>
    <hyperlink ref="J99" r:id="rId7" xr:uid="{E8F255F2-D305-4E87-A3D4-3EDA25BFCF42}"/>
    <hyperlink ref="J101" r:id="rId8" xr:uid="{C9C394CC-E069-4545-92E2-E29EC07592AB}"/>
    <hyperlink ref="J102" r:id="rId9" xr:uid="{FE4E535B-EFE3-4697-B28D-471C6FEE6D8B}"/>
    <hyperlink ref="J103" r:id="rId10" xr:uid="{B4DE66E0-AF12-434E-8F51-ADAE74FC8C45}"/>
    <hyperlink ref="J104" r:id="rId11" xr:uid="{7E5DB11A-DADB-472A-8D45-211ECA8A5178}"/>
    <hyperlink ref="J105" r:id="rId12" xr:uid="{9DCA9B97-7C9C-4972-85EF-DF4FDDE0672F}"/>
    <hyperlink ref="J106" r:id="rId13" xr:uid="{D1A20B14-2D5A-4C0E-B0AB-C2D1EED16B54}"/>
    <hyperlink ref="J107" r:id="rId14" xr:uid="{82CBA6E6-9FAA-451D-997A-4E42A87E12A3}"/>
    <hyperlink ref="J109" r:id="rId15" xr:uid="{330DF2CB-4708-4EC9-9920-FAF61487FBC5}"/>
    <hyperlink ref="J110" r:id="rId16" xr:uid="{3CD3A259-994C-40A2-8D87-C6EBDD807EB7}"/>
    <hyperlink ref="J111" r:id="rId17" xr:uid="{4D30854C-E6A8-4FC7-A9F6-B46C9DDB1FF3}"/>
    <hyperlink ref="J112" r:id="rId18" xr:uid="{FFE1A694-444D-49B4-A3A9-D946120A8798}"/>
    <hyperlink ref="J113" r:id="rId19" xr:uid="{1210ADAF-DBF8-433C-9DF8-39B738881B2B}"/>
    <hyperlink ref="J114" r:id="rId20" xr:uid="{9EFE8611-C906-4CC5-946C-649133F16ECD}"/>
    <hyperlink ref="J117" r:id="rId21" xr:uid="{C3994D49-2C68-4311-8420-C5AC96F85033}"/>
    <hyperlink ref="J118" r:id="rId22" xr:uid="{90341171-151C-4E5F-8D33-A3127920D73F}"/>
    <hyperlink ref="J119" r:id="rId23" xr:uid="{60A594C4-7A96-4C91-BEEF-20DF46133F4F}"/>
    <hyperlink ref="J120" r:id="rId24" xr:uid="{71AFCC1C-2E1F-427B-BDB4-FDD4C254A697}"/>
    <hyperlink ref="J121" r:id="rId25" xr:uid="{8AD8A3F3-5986-4767-AA4C-AE206D6FB01E}"/>
    <hyperlink ref="J122" r:id="rId26" xr:uid="{25B2489A-D09A-4BED-AF78-9B17F8144FE1}"/>
    <hyperlink ref="J127" r:id="rId27" xr:uid="{34FD81C1-AADB-4030-9025-AD126B9901D8}"/>
    <hyperlink ref="J162" r:id="rId28" xr:uid="{35BBE303-AAE6-4A71-AC06-D54E7DFA8BC7}"/>
    <hyperlink ref="J165" r:id="rId29" xr:uid="{87BBF742-41A2-4E68-8E26-3864C2F3E211}"/>
    <hyperlink ref="J167" r:id="rId30" xr:uid="{7C426DC0-0C36-47CA-A747-3A831214E633}"/>
    <hyperlink ref="J168" r:id="rId31" xr:uid="{A643B3CD-3457-4E57-94E0-E3B859C90BC7}"/>
    <hyperlink ref="J169" r:id="rId32" xr:uid="{84E57CC3-9DA2-4FA8-9826-F0434E35CC95}"/>
    <hyperlink ref="J170" r:id="rId33" xr:uid="{63CC9D52-193A-4F88-B05E-3D1F7E185DC1}"/>
    <hyperlink ref="J172" r:id="rId34" xr:uid="{39E265C0-597E-459E-9B4C-BD8EED3987A5}"/>
    <hyperlink ref="J173" r:id="rId35" xr:uid="{DCF35F42-A2D0-4FCB-967B-5ABF4F7AC512}"/>
    <hyperlink ref="J174" r:id="rId36" xr:uid="{3C810E4F-D9F5-4C85-A78E-2AA2D74AE0AB}"/>
    <hyperlink ref="J178" r:id="rId37" xr:uid="{81473FAC-53C2-4F6E-9330-A2E8905A74A2}"/>
    <hyperlink ref="J179" r:id="rId38" xr:uid="{D8B293A6-DC63-4513-85ED-F49B9F26B473}"/>
    <hyperlink ref="J180" r:id="rId39" xr:uid="{7043DE24-6392-4EB4-86C9-F54356702CAC}"/>
    <hyperlink ref="J181" r:id="rId40" xr:uid="{46086768-D10C-4906-BFE2-86A3C235341F}"/>
    <hyperlink ref="J182" r:id="rId41" xr:uid="{A7BA2EDE-DB7A-436B-B119-7B3DDB9560E5}"/>
    <hyperlink ref="J183" r:id="rId42" xr:uid="{81E26CCB-9B07-4DF3-8165-5114720A3FD0}"/>
    <hyperlink ref="J184" r:id="rId43" xr:uid="{FD5611F7-0972-4C0B-9C4A-CF342F35FBF2}"/>
    <hyperlink ref="J185" r:id="rId44" xr:uid="{72339A34-D6BD-44A8-8446-D5668772E555}"/>
    <hyperlink ref="J186" r:id="rId45" xr:uid="{E39906D3-2A03-4F64-A151-A1D262317497}"/>
    <hyperlink ref="J187" r:id="rId46" xr:uid="{93C3CB98-36A7-45D5-B7F7-CF18385FFF4F}"/>
    <hyperlink ref="J188" r:id="rId47" xr:uid="{0A4C7F0A-7F6B-4244-AB8B-6BFC09E15ABF}"/>
    <hyperlink ref="J189" r:id="rId48" xr:uid="{7CE7D84E-A0DC-4102-B8D9-1CABE280E804}"/>
    <hyperlink ref="J190" r:id="rId49" xr:uid="{1FE8ADD7-0513-4638-9ABD-232F1A24F738}"/>
    <hyperlink ref="J22" r:id="rId50" xr:uid="{297C09FC-5E7B-4A01-AFDF-C238B47C9285}"/>
    <hyperlink ref="J20" r:id="rId51" xr:uid="{62BBCBC7-282D-4F77-9345-0E0822FA4D7A}"/>
    <hyperlink ref="J23" r:id="rId52" xr:uid="{2DA7287C-2018-4C54-97B9-61A27CB4FCBE}"/>
    <hyperlink ref="K91" r:id="rId53" xr:uid="{40AF00B3-799A-4E94-AD98-C363384FDA9D}"/>
    <hyperlink ref="K92" r:id="rId54" xr:uid="{32758588-ECE0-4A33-9A3C-58474DAA0288}"/>
    <hyperlink ref="K93" r:id="rId55" xr:uid="{327B10FD-0034-4E80-8E1E-D1F0748A9DD8}"/>
    <hyperlink ref="K94" r:id="rId56" xr:uid="{0E437504-A051-4FB2-881D-D761581C7A28}"/>
    <hyperlink ref="K95" r:id="rId57" xr:uid="{B4B8ACA7-2C1F-4ECA-83F7-C07D085DFECC}"/>
    <hyperlink ref="K145" r:id="rId58" xr:uid="{4BBF62B4-274B-4723-B390-C9ACB946D256}"/>
    <hyperlink ref="K146" r:id="rId59" xr:uid="{FEF87605-BE38-491E-B11A-FE2CA84740EE}"/>
    <hyperlink ref="K147" r:id="rId60" xr:uid="{6A35F597-AA4C-45FA-9542-FDE913893352}"/>
    <hyperlink ref="K148" r:id="rId61" xr:uid="{1A784159-FDE9-45AF-BB1D-6D1B08C7E712}"/>
    <hyperlink ref="K159" r:id="rId62" xr:uid="{80A56F23-A166-46AC-8220-713F03ACED88}"/>
  </hyperlinks>
  <pageMargins left="0.7" right="0.7" top="0.75" bottom="0.75" header="0.3" footer="0.3"/>
  <pageSetup paperSize="9" orientation="portrait" r:id="rId63"/>
  <ignoredErrors>
    <ignoredError sqref="G5:G196 H5:H196 I5:I196" unlockedFormula="1"/>
  </ignoredErrors>
  <tableParts count="1">
    <tablePart r:id="rId6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673329-A0C4-462E-A585-A0EF2837F066}">
          <x14:formula1>
            <xm:f>Ciselniky!$V$4:$V$6</xm:f>
          </x14:formula1>
          <xm:sqref>L5:L159 L197:L238</xm:sqref>
        </x14:dataValidation>
        <x14:dataValidation type="list" allowBlank="1" showInputMessage="1" showErrorMessage="1" xr:uid="{DF28E026-6B83-40B5-9E92-26BB731C492C}">
          <x14:formula1>
            <xm:f>Ciselniky!$X$4:$X$60</xm:f>
          </x14:formula1>
          <xm:sqref>N5:N196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4826-A3FD-4DFC-9795-8224B2FD2072}">
  <sheetPr codeName="Hárok30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63BD9964-A53D-41EF-B407-D5E5447DE594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3F369-EBF8-4F2B-A0DC-6875A5C4A117}">
  <sheetPr codeName="Hárok31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A7805C55-6976-446C-8B9E-1D4FB4EC3CE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37286-FF44-441C-A845-77B20AE02391}">
  <sheetPr codeName="Hárok32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BE3EE01A-BBE3-46F6-A99D-247E1BB502AD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82311-2B08-4F23-B1ED-F57B8B7ABE10}">
  <sheetPr codeName="Hárok33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84E68DC3-25D5-4CDB-9E49-A0328D26CE76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F4FD6-0F73-428C-B0D9-096B5852799D}">
  <sheetPr codeName="Hárok34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4917CE11-EF73-4345-B081-BB679CF2CCA3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87BC0-9385-405A-A502-07339F2645D2}">
  <sheetPr codeName="Hárok35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CE9D6578-38B0-4584-BFC6-88122F1F5805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D4F26-51AD-4E68-85CF-F7CF2959ADD6}">
  <sheetPr codeName="Hárok36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07EEB0FE-CD2D-4911-BC04-A0F5CC78AB4B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56990-A002-4F47-9E85-C2EDE84B74DD}">
  <sheetPr codeName="Hárok37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558F1C3E-300B-43F9-90B4-805A5B86F4AB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D8E1D-63E8-4AA7-B306-D5F3901DC8F0}">
  <sheetPr codeName="Hárok38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B1EC566A-CCB2-4BF9-9936-15B85D4B4CBA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6BCD-0942-461D-A107-4ED6E375F929}">
  <sheetPr codeName="Hárok39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65F57EE0-FBDE-4820-8D71-9775E4E3511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BC940-0102-4AD8-AF5D-C7C9FBA2BA38}">
  <sheetPr codeName="Hárok4">
    <tabColor rgb="FFFFFF00"/>
  </sheetPr>
  <dimension ref="A1"/>
  <sheetViews>
    <sheetView workbookViewId="0">
      <selection activeCell="F19" sqref="F19"/>
    </sheetView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6ACE76C3-38DE-4241-B889-BD4F1590A414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F0494-7D3A-490B-8B7C-F143F525B8F3}">
  <sheetPr codeName="Hárok40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816099B2-3844-47A1-B972-2433A6D09C3B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E6774-85A2-4DB4-AA9C-0D520F07E667}">
  <sheetPr codeName="Hárok41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7F9DEC58-247D-4100-A019-9941E1CE262A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D2BF6-7393-424A-AD65-30802411EE44}">
  <sheetPr codeName="Hárok42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870DC8A8-9959-4C5E-A30E-203F7DA8B1D0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DB6C7-5EBA-430D-90D8-6B7D5E2486EA}">
  <sheetPr codeName="Hárok43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AC77D28F-238D-486A-8C29-BD85E77D166F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3856F-5212-4575-A843-506BB1BB1794}">
  <sheetPr codeName="Hárok44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4ED8FC74-29C8-4D14-BA14-ABBBFC020552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43216-7B21-464B-941E-09CA86FDBDD1}">
  <sheetPr codeName="Hárok49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FA02D314-2BF8-48F7-AF60-F3DADEE36464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FDD17-12F9-43D0-953B-D15185A4EC62}">
  <sheetPr codeName="Hárok45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96283AE1-7228-45C3-97C6-4F753A8E10C1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0C8A5-5D66-451D-B0B6-B8C316C78308}">
  <sheetPr codeName="Hárok46">
    <tabColor rgb="FFFFFF00"/>
  </sheetPr>
  <dimension ref="A1"/>
  <sheetViews>
    <sheetView workbookViewId="0">
      <selection activeCell="J21" sqref="J21"/>
    </sheetView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A626ACF9-3D2D-423D-BE4B-838A57C825D9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5C854-2CBD-4201-8AFE-6CB811D33EE2}">
  <sheetPr codeName="Hárok47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E5455B3C-8AE5-47DB-BB31-97962CEC237C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11F6-86AC-404E-8EBC-B104507E2363}">
  <sheetPr codeName="Hárok48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DB36513C-75EF-42CE-8854-AB538BEFFCA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5D5C9-3F12-46D1-B40E-0F57275B3DD9}">
  <sheetPr codeName="Hárok5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679820FA-DC94-4456-9C31-E034BF368FDB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08A00-50E9-46CC-B2DF-53DB3A5BD0AB}">
  <sheetPr codeName="Hárok50">
    <tabColor rgb="FFFFFF00"/>
  </sheetPr>
  <dimension ref="A1"/>
  <sheetViews>
    <sheetView workbookViewId="0">
      <selection activeCell="X37" sqref="X37"/>
    </sheetView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134F3A91-2284-4982-9204-09268674CCCE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73FB9-5607-4293-9214-ADF623CC7485}">
  <sheetPr codeName="Hárok51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33CC1C04-9E3A-45B2-BE1D-BE16DEB3CC2E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57389-F509-4A49-9F5B-7D59B257BDA8}">
  <sheetPr codeName="Hárok52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4B0CA70F-CECE-4B29-8639-18E1B3740C78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9A422-AD42-405D-8D02-EA8104EA38AD}">
  <sheetPr codeName="Hárok53">
    <tabColor rgb="FFFFFF00"/>
  </sheetPr>
  <dimension ref="A1"/>
  <sheetViews>
    <sheetView workbookViewId="0">
      <selection activeCell="W34" sqref="W34"/>
    </sheetView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E9BDF09E-6611-4008-96C0-9DFD6273C641}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506DF-DDD5-43D0-AC59-7DBD2A963B66}">
  <sheetPr codeName="Hárok54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C7B91404-58F2-4400-8F39-15C2D16D5175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D88D5-BBC2-4EBC-95BA-734CD111B7F6}">
  <sheetPr codeName="Hárok55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6CDE5BDC-597F-4CBE-B288-87B69297C6D9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86737-5137-47FF-B1F7-341A25E6061F}">
  <sheetPr codeName="Hárok56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1B7DF8F6-2E9A-4F2C-829A-1312CBB05A11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A75AA-D50B-43CC-BA00-CEB79E73920E}">
  <sheetPr codeName="Hárok57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406B499F-9803-4AEF-96E1-5A8CF8986EAD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DAE79-D759-4AAB-8425-F0636EE0EFBE}">
  <sheetPr codeName="Hárok58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FEECF8E3-5FB3-4DD4-9BAD-6770B9BCEAAA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96DC0-33BC-4FCB-9593-02E25D491DF6}">
  <sheetPr codeName="Hárok59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2B964319-40A7-4C00-89A7-32F6DA95A23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11302-A2D2-4CF4-9D4F-4EA554D2EE81}">
  <sheetPr codeName="Hárok6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5AECF145-EAA1-4B95-A616-3D3B169C50D6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7A204-682B-4D7A-B7D2-40B53C613B10}">
  <sheetPr codeName="Hárok60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D973F9FF-9969-455B-BF7B-CBF8A3867281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1DBC9-8E92-4B82-9313-77B712387120}">
  <sheetPr codeName="Hárok61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DF5E3C99-A4C2-4A15-AE58-DF5440B55D4B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99ED6-AA9A-47D8-B8A6-44EEF5FB258C}">
  <sheetPr codeName="Hárok62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758C1189-D0D8-4548-AC8B-C97AA36EF542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08146-E375-44EE-842B-035E020A1678}">
  <sheetPr codeName="Hárok63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1F7C68E2-1AE8-4C00-ABAC-D92EC25AA292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877C6-D069-4A19-A38F-34E04A06BB20}">
  <sheetPr codeName="Hárok64">
    <tabColor rgb="FFFFFF00"/>
  </sheetPr>
  <dimension ref="A1"/>
  <sheetViews>
    <sheetView topLeftCell="B1"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8A145122-8DE4-4A0E-98D3-D6B0E022A1DE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18FD-ABC5-402C-97B9-4F3FD0DEF4EE}">
  <sheetPr codeName="Hárok65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9D3135CE-2114-467C-AE35-EE23459C1640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CE03A-72B5-46AE-8FF1-F120BC69E134}">
  <sheetPr codeName="Hárok66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97AEC1ED-9EF8-48F5-86DA-ECC152053F26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3B600-E407-4A15-B43B-6CFC80D4C0DA}">
  <sheetPr codeName="Hárok67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DB068B5F-5ECB-4048-A98D-7B8180776E23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E698A-FACD-4DC8-9ED1-235ACE42E286}">
  <sheetPr codeName="Hárok68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14A57163-6A99-44F3-9775-504820D0E24A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925D-A62A-46A5-BDA1-016D1A0ED5FA}">
  <sheetPr codeName="Hárok69">
    <tabColor rgb="FFFFFF00"/>
  </sheetPr>
  <dimension ref="A1"/>
  <sheetViews>
    <sheetView workbookViewId="0">
      <selection activeCell="V35" sqref="V35"/>
    </sheetView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5B71F336-8C38-438B-95C2-A77F1BC26DC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690AE-74F5-46B2-885E-BAE9B89881C6}">
  <sheetPr codeName="Hárok7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AFCB671A-EEBD-46EE-AD00-F595C2B056D1}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C853E-B61F-4BDE-9843-BC482E6E5DC7}">
  <sheetPr codeName="Hárok70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37452A95-BF42-48A4-A23C-D129602B325C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653DE-887E-4808-80C6-176C65934BFC}">
  <sheetPr codeName="Hárok71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1A0407BF-FCD3-4A53-BF61-E5BFD8199EF1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4B05E-8F33-4FC9-A5E1-DC2BCA33DA0A}">
  <sheetPr codeName="Hárok72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0C6726B2-040E-4692-BC1E-1EF8DEBB1BFF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1F8E9-E797-44E9-89EC-76AAF78A7BB2}">
  <sheetPr codeName="Hárok73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1EC58314-F621-47A6-A4BD-030D1B3145FA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E199E-D632-4EE4-BFCF-76B64FFC14AF}">
  <sheetPr codeName="Hárok74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3FAB12B0-1084-490D-8DA8-A37C0B0A09CB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F08F5-FD73-451C-B1E0-11116EC18762}">
  <sheetPr codeName="Hárok75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3DAF82FC-EA23-4B3F-8074-20C5DD5DCA18}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41D7D-2BC2-4739-A83F-139EDAC7F15C}">
  <sheetPr codeName="Hárok76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D50CFD7D-A4C8-4A15-9F96-BE2434566597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5C4C3-DCCF-4922-8981-F5B055C5D3AD}">
  <sheetPr codeName="Hárok77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C0D851E4-3FCD-4E3A-A2D9-2931C33D0E5A}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A55B9-E765-4C38-A598-98635FA7F41A}">
  <sheetPr codeName="Hárok78">
    <tabColor rgb="FFFFFF00"/>
  </sheetPr>
  <dimension ref="A1"/>
  <sheetViews>
    <sheetView workbookViewId="0">
      <selection activeCell="W33" sqref="W33"/>
    </sheetView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4E1813DB-EC1B-42CC-907A-C56AA557B201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C61F7-65D7-4D01-A4C2-CBEF79539920}">
  <sheetPr codeName="Hárok79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578754B0-E495-41F7-8DA0-72AA92720CD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4E1CC-5157-40C5-9AFF-5CA8022C361E}">
  <sheetPr codeName="Hárok8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46EA3B55-AA82-45DA-9056-903CE24A9F91}"/>
  </hyperlink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2083F-6C46-4076-8847-2DCA0C00DF80}">
  <sheetPr codeName="Hárok80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09D95D26-7421-48C1-BE84-D5C6729DD874}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C6613-2FD7-42BF-AFF3-1F6E2B3F514A}">
  <sheetPr codeName="Hárok81">
    <tabColor rgb="FFFFFF00"/>
  </sheetPr>
  <dimension ref="A1"/>
  <sheetViews>
    <sheetView workbookViewId="0">
      <selection activeCell="V34" sqref="V34"/>
    </sheetView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CB2EBA95-0DDC-4FCE-B0D3-D6F301AC12EA}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302D2-0690-4841-8C8E-7E2BE2028EEF}">
  <sheetPr codeName="Hárok82">
    <tabColor rgb="FFFFFF00"/>
  </sheetPr>
  <dimension ref="A1"/>
  <sheetViews>
    <sheetView workbookViewId="0">
      <selection activeCell="W34" sqref="W34"/>
    </sheetView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73494C53-E509-418B-A3FE-28E62056C32C}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F6DC3-4E0D-40A9-940B-98DB12727556}">
  <sheetPr codeName="Hárok83">
    <tabColor rgb="FFFFFF00"/>
  </sheetPr>
  <dimension ref="A1"/>
  <sheetViews>
    <sheetView workbookViewId="0">
      <selection activeCell="T34" sqref="T34"/>
    </sheetView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DAC420D9-173F-4890-BAB0-0A515D8D6223}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7D0C0-03F0-48C2-AD9D-E05EF41D3D07}">
  <sheetPr codeName="Hárok84">
    <tabColor rgb="FFFFFF00"/>
  </sheetPr>
  <dimension ref="A1"/>
  <sheetViews>
    <sheetView workbookViewId="0">
      <selection activeCell="V35" sqref="V35"/>
    </sheetView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4EEC7295-FC82-4C32-AC42-FBB1C6C428D4}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479C2-B589-4C3A-8656-730478FF80F0}">
  <sheetPr codeName="Hárok85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D85A75CE-1430-4157-B53E-719D0DDE2B9F}"/>
  </hyperlink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54A04-60AC-4023-A8A0-378DBC1612B2}">
  <sheetPr codeName="Hárok86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03162057-3DA8-4296-BD8A-E61C6E477E3D}"/>
  </hyperlink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871FB-E91F-48F5-A5DD-D6EC88C3A985}">
  <sheetPr codeName="Hárok87">
    <tabColor rgb="FFFFFF00"/>
  </sheetPr>
  <dimension ref="A1"/>
  <sheetViews>
    <sheetView workbookViewId="0">
      <selection activeCell="V34" sqref="V34"/>
    </sheetView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29DCF793-8AC8-4BE5-B9BF-565A89DCDC83}"/>
  </hyperlink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6E543-89A3-4CF4-B455-83F45922BC77}">
  <sheetPr codeName="Hárok88">
    <tabColor rgb="FFFFFF00"/>
  </sheetPr>
  <dimension ref="A1"/>
  <sheetViews>
    <sheetView workbookViewId="0">
      <selection activeCell="V34" sqref="V34"/>
    </sheetView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9B795501-EDF0-44D1-9B84-C57786B97718}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DD9FB-2F23-4893-BA19-81659034FC9D}">
  <sheetPr codeName="Hárok89">
    <tabColor rgb="FFFFFF00"/>
  </sheetPr>
  <dimension ref="A1"/>
  <sheetViews>
    <sheetView workbookViewId="0">
      <selection activeCell="V33" sqref="V33"/>
    </sheetView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1F544290-F373-499B-B86B-ECDA4A6B5384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6089-A5CB-473D-B214-F7324ABE3DB7}">
  <sheetPr codeName="Hárok9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E434A370-CE3D-420F-8E04-9AD1807A442A}"/>
  </hyperlink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3A01-6C28-4A05-9D9A-C9B93BC9E8A9}">
  <sheetPr codeName="Hárok90">
    <tabColor rgb="FFFFFF00"/>
  </sheetPr>
  <dimension ref="A1"/>
  <sheetViews>
    <sheetView workbookViewId="0"/>
  </sheetViews>
  <sheetFormatPr defaultRowHeight="12.75"/>
  <sheetData>
    <row r="1" spans="1:1">
      <c r="A1" s="30" t="s">
        <v>48</v>
      </c>
    </row>
  </sheetData>
  <hyperlinks>
    <hyperlink ref="A1" location="'ZoznamFakturSSD'!A1" display="&lt;&lt;" xr:uid="{C55B3385-DA02-4945-A94F-ED71FDC758A4}"/>
  </hyperlink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020E-A8F6-442D-891A-313B26D41B06}">
  <sheetPr codeName="Hárok91">
    <tabColor rgb="FFC00000"/>
  </sheetPr>
  <dimension ref="C1:X60"/>
  <sheetViews>
    <sheetView showGridLines="0" workbookViewId="0">
      <selection activeCell="W4" sqref="W4:W5"/>
    </sheetView>
  </sheetViews>
  <sheetFormatPr defaultRowHeight="15.75"/>
  <cols>
    <col min="1" max="2" width="1.7109375" style="2" customWidth="1"/>
    <col min="3" max="4" width="20.7109375" style="2" customWidth="1"/>
    <col min="5" max="5" width="1.7109375" style="2" customWidth="1"/>
    <col min="6" max="7" width="20.7109375" style="2" customWidth="1"/>
    <col min="8" max="8" width="1.7109375" style="2" customWidth="1"/>
    <col min="9" max="9" width="20.7109375" hidden="1" customWidth="1"/>
    <col min="10" max="10" width="40.28515625" style="2" hidden="1" customWidth="1"/>
    <col min="11" max="11" width="1.7109375" style="2" customWidth="1"/>
    <col min="12" max="12" width="40.7109375" style="2" hidden="1" customWidth="1"/>
    <col min="13" max="13" width="1.7109375" style="2" customWidth="1"/>
    <col min="14" max="14" width="33" style="2" hidden="1" customWidth="1"/>
    <col min="15" max="15" width="1.7109375" style="2" customWidth="1"/>
    <col min="16" max="16" width="14.5703125" style="2" hidden="1" customWidth="1"/>
    <col min="17" max="17" width="1.7109375" style="2" customWidth="1"/>
    <col min="18" max="18" width="14.5703125" style="2" customWidth="1"/>
    <col min="19" max="19" width="1.42578125" style="2" customWidth="1"/>
    <col min="20" max="20" width="12.85546875" style="2" hidden="1" customWidth="1"/>
    <col min="21" max="21" width="2.28515625" style="2" customWidth="1"/>
    <col min="22" max="22" width="17.85546875" style="2" customWidth="1"/>
    <col min="23" max="23" width="62.7109375" style="2" customWidth="1"/>
    <col min="24" max="24" width="0" style="2" hidden="1" customWidth="1"/>
    <col min="25" max="16384" width="9.140625" style="2"/>
  </cols>
  <sheetData>
    <row r="1" spans="3:24">
      <c r="C1" s="30" t="s">
        <v>48</v>
      </c>
      <c r="I1" s="2"/>
    </row>
    <row r="2" spans="3:24">
      <c r="I2" s="2"/>
    </row>
    <row r="3" spans="3:24" ht="51">
      <c r="C3" s="3" t="s">
        <v>513</v>
      </c>
      <c r="D3" s="4" t="s">
        <v>10</v>
      </c>
      <c r="F3" s="25" t="s">
        <v>514</v>
      </c>
      <c r="G3" s="25" t="s">
        <v>12</v>
      </c>
      <c r="I3" s="25" t="s">
        <v>515</v>
      </c>
      <c r="J3" s="25" t="s">
        <v>516</v>
      </c>
      <c r="L3" s="25" t="s">
        <v>62</v>
      </c>
      <c r="N3" s="25" t="s">
        <v>42</v>
      </c>
      <c r="P3" s="25" t="s">
        <v>44</v>
      </c>
      <c r="R3" s="25" t="s">
        <v>517</v>
      </c>
      <c r="T3" s="25" t="s">
        <v>63</v>
      </c>
      <c r="V3" s="25" t="s">
        <v>26</v>
      </c>
      <c r="W3" s="25" t="s">
        <v>518</v>
      </c>
      <c r="X3" s="34" t="s">
        <v>30</v>
      </c>
    </row>
    <row r="4" spans="3:24">
      <c r="C4" s="23" t="s">
        <v>105</v>
      </c>
      <c r="D4" s="5" t="s">
        <v>105</v>
      </c>
      <c r="F4" s="37" t="s">
        <v>65</v>
      </c>
      <c r="G4" s="24" t="s">
        <v>65</v>
      </c>
      <c r="I4" s="37" t="s">
        <v>519</v>
      </c>
      <c r="J4" s="24" t="s">
        <v>80</v>
      </c>
      <c r="L4" s="37" t="s">
        <v>73</v>
      </c>
      <c r="N4" s="37" t="s">
        <v>520</v>
      </c>
      <c r="P4" s="37" t="s">
        <v>74</v>
      </c>
      <c r="R4" s="37" t="s">
        <v>179</v>
      </c>
      <c r="T4" s="37" t="s">
        <v>521</v>
      </c>
      <c r="V4" s="37" t="s">
        <v>439</v>
      </c>
      <c r="W4" s="83" t="s">
        <v>522</v>
      </c>
      <c r="X4" s="41" t="s">
        <v>523</v>
      </c>
    </row>
    <row r="5" spans="3:24">
      <c r="C5" s="23" t="s">
        <v>64</v>
      </c>
      <c r="D5" s="5" t="s">
        <v>64</v>
      </c>
      <c r="F5" s="37" t="s">
        <v>75</v>
      </c>
      <c r="G5" s="24" t="s">
        <v>75</v>
      </c>
      <c r="I5" s="37" t="s">
        <v>524</v>
      </c>
      <c r="J5" s="24" t="s">
        <v>108</v>
      </c>
      <c r="L5" s="37" t="s">
        <v>88</v>
      </c>
      <c r="N5" s="37" t="s">
        <v>525</v>
      </c>
      <c r="P5" s="37" t="s">
        <v>526</v>
      </c>
      <c r="R5" s="37" t="s">
        <v>391</v>
      </c>
      <c r="T5" s="37" t="s">
        <v>527</v>
      </c>
      <c r="V5" s="37" t="s">
        <v>284</v>
      </c>
      <c r="W5" s="83" t="s">
        <v>528</v>
      </c>
      <c r="X5" s="41" t="s">
        <v>529</v>
      </c>
    </row>
    <row r="6" spans="3:24">
      <c r="C6" s="23" t="s">
        <v>294</v>
      </c>
      <c r="D6" s="5" t="s">
        <v>294</v>
      </c>
      <c r="F6" s="37" t="s">
        <v>295</v>
      </c>
      <c r="G6" s="24" t="s">
        <v>526</v>
      </c>
      <c r="I6" s="37" t="s">
        <v>530</v>
      </c>
      <c r="J6" s="24" t="s">
        <v>166</v>
      </c>
      <c r="L6" s="37" t="s">
        <v>99</v>
      </c>
      <c r="N6" s="37" t="s">
        <v>89</v>
      </c>
      <c r="P6" s="37"/>
      <c r="R6" s="37" t="s">
        <v>531</v>
      </c>
      <c r="T6" s="37" t="s">
        <v>532</v>
      </c>
      <c r="V6" s="37" t="s">
        <v>67</v>
      </c>
      <c r="W6" s="37"/>
      <c r="X6" s="41" t="s">
        <v>533</v>
      </c>
    </row>
    <row r="7" spans="3:24">
      <c r="C7" s="23" t="s">
        <v>534</v>
      </c>
      <c r="D7" s="5" t="s">
        <v>534</v>
      </c>
      <c r="F7" s="37" t="s">
        <v>282</v>
      </c>
      <c r="G7" s="24" t="s">
        <v>282</v>
      </c>
      <c r="I7" s="37" t="s">
        <v>535</v>
      </c>
      <c r="J7" s="24" t="s">
        <v>71</v>
      </c>
      <c r="L7" s="37" t="s">
        <v>116</v>
      </c>
      <c r="N7" s="37" t="s">
        <v>92</v>
      </c>
      <c r="P7" s="37"/>
      <c r="R7" s="37" t="s">
        <v>536</v>
      </c>
      <c r="T7" s="37"/>
      <c r="X7" s="41" t="s">
        <v>537</v>
      </c>
    </row>
    <row r="8" spans="3:24">
      <c r="I8" s="37" t="s">
        <v>538</v>
      </c>
      <c r="J8" s="24" t="s">
        <v>176</v>
      </c>
      <c r="L8" s="37" t="s">
        <v>141</v>
      </c>
      <c r="N8" s="37" t="s">
        <v>95</v>
      </c>
      <c r="P8" s="37"/>
      <c r="R8" s="37" t="s">
        <v>539</v>
      </c>
      <c r="T8" s="37"/>
      <c r="X8" s="41" t="s">
        <v>540</v>
      </c>
    </row>
    <row r="9" spans="3:24">
      <c r="I9" s="37"/>
      <c r="J9" s="24"/>
      <c r="L9" s="37"/>
      <c r="N9" s="37" t="s">
        <v>100</v>
      </c>
      <c r="P9" s="37"/>
      <c r="R9" s="37" t="s">
        <v>443</v>
      </c>
      <c r="T9" s="37"/>
      <c r="X9" s="41" t="s">
        <v>541</v>
      </c>
    </row>
    <row r="10" spans="3:24">
      <c r="I10" s="37"/>
      <c r="J10" s="24"/>
      <c r="L10" s="37"/>
      <c r="N10" s="37" t="s">
        <v>104</v>
      </c>
      <c r="P10" s="37"/>
      <c r="R10" s="37" t="s">
        <v>446</v>
      </c>
      <c r="T10" s="37"/>
      <c r="X10" s="41" t="s">
        <v>542</v>
      </c>
    </row>
    <row r="11" spans="3:24">
      <c r="C11" s="29"/>
      <c r="I11" s="37"/>
      <c r="J11" s="24"/>
      <c r="L11" s="37"/>
      <c r="N11" s="37" t="s">
        <v>110</v>
      </c>
      <c r="P11" s="37"/>
      <c r="R11" s="37" t="s">
        <v>77</v>
      </c>
      <c r="T11" s="37"/>
      <c r="X11" s="41" t="s">
        <v>543</v>
      </c>
    </row>
    <row r="12" spans="3:24">
      <c r="F12" s="29"/>
      <c r="I12" s="38" t="s">
        <v>1</v>
      </c>
      <c r="J12" s="31"/>
      <c r="L12" s="38" t="s">
        <v>1</v>
      </c>
      <c r="N12" s="38" t="s">
        <v>113</v>
      </c>
      <c r="P12" s="38"/>
      <c r="R12" s="38" t="s">
        <v>120</v>
      </c>
      <c r="T12" s="38"/>
      <c r="X12" s="41" t="s">
        <v>544</v>
      </c>
    </row>
    <row r="13" spans="3:24">
      <c r="D13"/>
      <c r="I13" s="2"/>
      <c r="N13" s="38" t="s">
        <v>67</v>
      </c>
      <c r="P13" s="38"/>
      <c r="R13" s="38" t="s">
        <v>97</v>
      </c>
      <c r="T13" s="38"/>
      <c r="X13" s="41" t="s">
        <v>545</v>
      </c>
    </row>
    <row r="14" spans="3:24">
      <c r="D14"/>
      <c r="I14" s="2"/>
      <c r="R14" s="38" t="s">
        <v>182</v>
      </c>
      <c r="X14" s="41" t="s">
        <v>546</v>
      </c>
    </row>
    <row r="15" spans="3:24">
      <c r="D15"/>
      <c r="F15" s="29"/>
      <c r="I15" s="2"/>
      <c r="R15" s="38" t="s">
        <v>68</v>
      </c>
      <c r="X15" s="41" t="s">
        <v>547</v>
      </c>
    </row>
    <row r="16" spans="3:24">
      <c r="D16"/>
      <c r="I16" s="2"/>
      <c r="N16" s="29"/>
      <c r="R16" s="38" t="s">
        <v>499</v>
      </c>
      <c r="X16" s="41" t="s">
        <v>548</v>
      </c>
    </row>
    <row r="17" spans="9:24">
      <c r="I17" s="29"/>
      <c r="L17" s="29"/>
      <c r="R17" s="38" t="s">
        <v>67</v>
      </c>
      <c r="X17" s="41" t="s">
        <v>549</v>
      </c>
    </row>
    <row r="18" spans="9:24">
      <c r="I18" s="2"/>
      <c r="N18" s="29"/>
      <c r="R18" s="38"/>
      <c r="X18" s="41" t="s">
        <v>550</v>
      </c>
    </row>
    <row r="19" spans="9:24">
      <c r="I19" s="2"/>
      <c r="X19" s="41" t="s">
        <v>551</v>
      </c>
    </row>
    <row r="20" spans="9:24">
      <c r="I20" s="29"/>
      <c r="X20" s="41" t="s">
        <v>552</v>
      </c>
    </row>
    <row r="21" spans="9:24">
      <c r="I21" s="2"/>
      <c r="X21" s="41" t="s">
        <v>553</v>
      </c>
    </row>
    <row r="22" spans="9:24">
      <c r="X22" s="41" t="s">
        <v>554</v>
      </c>
    </row>
    <row r="23" spans="9:24">
      <c r="X23" s="41" t="s">
        <v>555</v>
      </c>
    </row>
    <row r="24" spans="9:24">
      <c r="X24" s="41" t="s">
        <v>556</v>
      </c>
    </row>
    <row r="25" spans="9:24">
      <c r="X25" s="41" t="s">
        <v>557</v>
      </c>
    </row>
    <row r="26" spans="9:24">
      <c r="X26" s="41" t="s">
        <v>558</v>
      </c>
    </row>
    <row r="27" spans="9:24">
      <c r="X27" s="41" t="s">
        <v>559</v>
      </c>
    </row>
    <row r="28" spans="9:24">
      <c r="X28" s="41" t="s">
        <v>560</v>
      </c>
    </row>
    <row r="29" spans="9:24">
      <c r="X29" s="41" t="s">
        <v>561</v>
      </c>
    </row>
    <row r="30" spans="9:24">
      <c r="X30" s="41" t="s">
        <v>562</v>
      </c>
    </row>
    <row r="31" spans="9:24">
      <c r="X31" s="41" t="s">
        <v>563</v>
      </c>
    </row>
    <row r="32" spans="9:24">
      <c r="X32" s="41" t="s">
        <v>564</v>
      </c>
    </row>
    <row r="33" spans="24:24">
      <c r="X33" s="41" t="s">
        <v>565</v>
      </c>
    </row>
    <row r="34" spans="24:24">
      <c r="X34" s="41" t="s">
        <v>566</v>
      </c>
    </row>
    <row r="35" spans="24:24">
      <c r="X35" s="41" t="s">
        <v>567</v>
      </c>
    </row>
    <row r="36" spans="24:24">
      <c r="X36" s="41" t="s">
        <v>568</v>
      </c>
    </row>
    <row r="37" spans="24:24">
      <c r="X37" s="41" t="s">
        <v>569</v>
      </c>
    </row>
    <row r="38" spans="24:24">
      <c r="X38" s="41" t="s">
        <v>570</v>
      </c>
    </row>
    <row r="39" spans="24:24">
      <c r="X39" s="41" t="s">
        <v>571</v>
      </c>
    </row>
    <row r="40" spans="24:24">
      <c r="X40" s="41" t="s">
        <v>572</v>
      </c>
    </row>
    <row r="41" spans="24:24">
      <c r="X41" s="41" t="s">
        <v>573</v>
      </c>
    </row>
    <row r="42" spans="24:24">
      <c r="X42" s="41" t="s">
        <v>574</v>
      </c>
    </row>
    <row r="43" spans="24:24">
      <c r="X43" s="41" t="s">
        <v>575</v>
      </c>
    </row>
    <row r="44" spans="24:24">
      <c r="X44" s="41" t="s">
        <v>576</v>
      </c>
    </row>
    <row r="45" spans="24:24">
      <c r="X45" s="41" t="s">
        <v>577</v>
      </c>
    </row>
    <row r="46" spans="24:24">
      <c r="X46" s="41" t="s">
        <v>578</v>
      </c>
    </row>
    <row r="47" spans="24:24">
      <c r="X47" s="41" t="s">
        <v>579</v>
      </c>
    </row>
    <row r="48" spans="24:24">
      <c r="X48" s="41" t="s">
        <v>580</v>
      </c>
    </row>
    <row r="49" spans="24:24">
      <c r="X49" s="41" t="s">
        <v>581</v>
      </c>
    </row>
    <row r="50" spans="24:24">
      <c r="X50" s="41" t="s">
        <v>582</v>
      </c>
    </row>
    <row r="51" spans="24:24">
      <c r="X51" s="41" t="s">
        <v>583</v>
      </c>
    </row>
    <row r="52" spans="24:24">
      <c r="X52" s="41" t="s">
        <v>584</v>
      </c>
    </row>
    <row r="53" spans="24:24">
      <c r="X53" s="41" t="s">
        <v>585</v>
      </c>
    </row>
    <row r="54" spans="24:24">
      <c r="X54" s="41" t="s">
        <v>586</v>
      </c>
    </row>
    <row r="55" spans="24:24">
      <c r="X55" s="41" t="s">
        <v>587</v>
      </c>
    </row>
    <row r="56" spans="24:24">
      <c r="X56" s="41" t="s">
        <v>588</v>
      </c>
    </row>
    <row r="57" spans="24:24">
      <c r="X57" s="41" t="s">
        <v>589</v>
      </c>
    </row>
    <row r="58" spans="24:24">
      <c r="X58" s="41" t="s">
        <v>590</v>
      </c>
    </row>
    <row r="59" spans="24:24">
      <c r="X59" s="41" t="s">
        <v>591</v>
      </c>
    </row>
    <row r="60" spans="24:24">
      <c r="X60" s="41" t="s">
        <v>67</v>
      </c>
    </row>
  </sheetData>
  <hyperlinks>
    <hyperlink ref="C1" location="'ZoznamFakturSSD'!A1" display="&lt;&lt;" xr:uid="{65127AFA-E211-4AFA-A43E-C1C65504E0B8}"/>
  </hyperlinks>
  <pageMargins left="0.7" right="0.7" top="0.75" bottom="0.75" header="0.3" footer="0.3"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55E90FA30DCB4DA079583C05FC2EAE" ma:contentTypeVersion="3" ma:contentTypeDescription="Umožňuje vytvoriť nový dokument." ma:contentTypeScope="" ma:versionID="8218c604b0936138bbc22d3fa1475e16">
  <xsd:schema xmlns:xsd="http://www.w3.org/2001/XMLSchema" xmlns:xs="http://www.w3.org/2001/XMLSchema" xmlns:p="http://schemas.microsoft.com/office/2006/metadata/properties" xmlns:ns2="f5363bec-8784-4fa0-8a41-7f51ab4121ed" targetNamespace="http://schemas.microsoft.com/office/2006/metadata/properties" ma:root="true" ma:fieldsID="7fdefbe1979d0425408462a235f08259" ns2:_="">
    <xsd:import namespace="f5363bec-8784-4fa0-8a41-7f51ab412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63bec-8784-4fa0-8a41-7f51ab4121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FF5D14-1F8C-4B72-B3EB-1B5B419569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F9FF8B-31EA-4A79-90EA-FB52B57F8A2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3A0CE2A-1ADE-44A4-85FE-2D5CEF42AA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91</vt:i4>
      </vt:variant>
      <vt:variant>
        <vt:lpstr>Pomenované rozsahy</vt:lpstr>
      </vt:variant>
      <vt:variant>
        <vt:i4>1</vt:i4>
      </vt:variant>
    </vt:vector>
  </HeadingPairs>
  <TitlesOfParts>
    <vt:vector size="92" baseType="lpstr">
      <vt:lpstr>Obálka</vt:lpstr>
      <vt:lpstr>ObsahVysvetlivky</vt:lpstr>
      <vt:lpstr>ZoznamFakturSSD</vt:lpstr>
      <vt:lpstr>ID-1</vt:lpstr>
      <vt:lpstr>ID-2</vt:lpstr>
      <vt:lpstr>ID-3</vt:lpstr>
      <vt:lpstr>ID-4</vt:lpstr>
      <vt:lpstr>ID-5</vt:lpstr>
      <vt:lpstr>ID-6</vt:lpstr>
      <vt:lpstr>ID-7</vt:lpstr>
      <vt:lpstr>ID-8</vt:lpstr>
      <vt:lpstr>ID-9</vt:lpstr>
      <vt:lpstr>ID-10</vt:lpstr>
      <vt:lpstr>ID-11</vt:lpstr>
      <vt:lpstr>ID-12</vt:lpstr>
      <vt:lpstr>ID-13</vt:lpstr>
      <vt:lpstr>ID-14</vt:lpstr>
      <vt:lpstr>ID-15</vt:lpstr>
      <vt:lpstr>ID-16</vt:lpstr>
      <vt:lpstr>ID-17</vt:lpstr>
      <vt:lpstr>ID-18</vt:lpstr>
      <vt:lpstr>ID-19</vt:lpstr>
      <vt:lpstr>ID-20</vt:lpstr>
      <vt:lpstr>ID-21</vt:lpstr>
      <vt:lpstr>ID-22</vt:lpstr>
      <vt:lpstr>ID-23</vt:lpstr>
      <vt:lpstr>ID-24</vt:lpstr>
      <vt:lpstr>ID-25</vt:lpstr>
      <vt:lpstr>ID-26</vt:lpstr>
      <vt:lpstr>ID-27</vt:lpstr>
      <vt:lpstr>ID-28</vt:lpstr>
      <vt:lpstr>ID-29</vt:lpstr>
      <vt:lpstr>ID-30</vt:lpstr>
      <vt:lpstr>ID-31</vt:lpstr>
      <vt:lpstr>ID-32</vt:lpstr>
      <vt:lpstr>ID-33</vt:lpstr>
      <vt:lpstr>ID-34</vt:lpstr>
      <vt:lpstr>ID-35</vt:lpstr>
      <vt:lpstr>ID-36</vt:lpstr>
      <vt:lpstr>ID-37</vt:lpstr>
      <vt:lpstr>ID-38</vt:lpstr>
      <vt:lpstr>ID-39</vt:lpstr>
      <vt:lpstr>ID-40</vt:lpstr>
      <vt:lpstr>ID-41</vt:lpstr>
      <vt:lpstr>ID-46</vt:lpstr>
      <vt:lpstr>ID-42</vt:lpstr>
      <vt:lpstr>ID-43</vt:lpstr>
      <vt:lpstr>ID-44</vt:lpstr>
      <vt:lpstr>ID-45</vt:lpstr>
      <vt:lpstr>ID-47</vt:lpstr>
      <vt:lpstr>ID-48</vt:lpstr>
      <vt:lpstr>ID-49</vt:lpstr>
      <vt:lpstr>ID-50</vt:lpstr>
      <vt:lpstr>ID-51</vt:lpstr>
      <vt:lpstr>ID-52</vt:lpstr>
      <vt:lpstr>ID-53</vt:lpstr>
      <vt:lpstr>ID-54</vt:lpstr>
      <vt:lpstr>ID-55</vt:lpstr>
      <vt:lpstr>ID-56</vt:lpstr>
      <vt:lpstr>ID-57</vt:lpstr>
      <vt:lpstr>ID-58</vt:lpstr>
      <vt:lpstr>ID-59</vt:lpstr>
      <vt:lpstr>ID-60</vt:lpstr>
      <vt:lpstr>ID-61</vt:lpstr>
      <vt:lpstr>ID-62</vt:lpstr>
      <vt:lpstr>ID-63</vt:lpstr>
      <vt:lpstr>ID-64</vt:lpstr>
      <vt:lpstr>ID-65</vt:lpstr>
      <vt:lpstr>ID-66</vt:lpstr>
      <vt:lpstr>ID-67</vt:lpstr>
      <vt:lpstr>ID-68</vt:lpstr>
      <vt:lpstr>ID-69</vt:lpstr>
      <vt:lpstr>ID-70</vt:lpstr>
      <vt:lpstr>ID-71</vt:lpstr>
      <vt:lpstr>ID-72</vt:lpstr>
      <vt:lpstr>ID-73</vt:lpstr>
      <vt:lpstr>ID-74</vt:lpstr>
      <vt:lpstr>ID-75</vt:lpstr>
      <vt:lpstr>ID-76</vt:lpstr>
      <vt:lpstr>ID-77</vt:lpstr>
      <vt:lpstr>ID-78</vt:lpstr>
      <vt:lpstr>ID-79</vt:lpstr>
      <vt:lpstr>ID-80</vt:lpstr>
      <vt:lpstr>ID-81</vt:lpstr>
      <vt:lpstr>ID-82</vt:lpstr>
      <vt:lpstr>ID-83</vt:lpstr>
      <vt:lpstr>ID-84</vt:lpstr>
      <vt:lpstr>ID-85</vt:lpstr>
      <vt:lpstr>ID-86</vt:lpstr>
      <vt:lpstr>ID-87</vt:lpstr>
      <vt:lpstr>Ciselniky</vt:lpstr>
      <vt:lpstr>tbl_Sablona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Lacko</dc:creator>
  <cp:keywords/>
  <dc:description/>
  <cp:lastModifiedBy>Michal Droppa</cp:lastModifiedBy>
  <cp:revision/>
  <dcterms:created xsi:type="dcterms:W3CDTF">2023-01-13T15:46:13Z</dcterms:created>
  <dcterms:modified xsi:type="dcterms:W3CDTF">2026-06-03T19:19:25Z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0x0101005E55E90FA30DCB4DA079583C05FC2EAE</vt:lpwstr>
  </property>
  <property fmtid="{D5CDD505-2E9C-101B-9397-08002B2CF9AE}" pid="3" name="MediaServiceImageTags">
    <vt:lpwstr/>
  </property>
  <property fmtid="{D5CDD505-2E9C-101B-9397-08002B2CF9AE}" pid="4" name="Order">
    <vt:r8>2000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